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ja\Desktop\ITRANSAPARENTNOST PLAĆE\"/>
    </mc:Choice>
  </mc:AlternateContent>
  <xr:revisionPtr revIDLastSave="0" documentId="13_ncr:1_{A2FCB12B-31C6-46EF-9C45-2C98B806FD7A}" xr6:coauthVersionLast="37" xr6:coauthVersionMax="37" xr10:uidLastSave="{00000000-0000-0000-0000-000000000000}"/>
  <bookViews>
    <workbookView xWindow="0" yWindow="0" windowWidth="21570" windowHeight="7080" activeTab="8" xr2:uid="{00000000-000D-0000-FFFF-FFFF00000000}"/>
  </bookViews>
  <sheets>
    <sheet name="SIJEČANJ " sheetId="1" r:id="rId1"/>
    <sheet name="VELJAČA" sheetId="7" r:id="rId2"/>
    <sheet name="OŽUJAK" sheetId="8" r:id="rId3"/>
    <sheet name="TRAVANJ" sheetId="9" r:id="rId4"/>
    <sheet name="SVIBANJ" sheetId="10" r:id="rId5"/>
    <sheet name="LIPANJ" sheetId="11" r:id="rId6"/>
    <sheet name="SRPANJ" sheetId="12" r:id="rId7"/>
    <sheet name="KOLOVOZ" sheetId="13" r:id="rId8"/>
    <sheet name="RUJAN" sheetId="14" r:id="rId9"/>
    <sheet name="List3" sheetId="15" r:id="rId10"/>
  </sheets>
  <definedNames>
    <definedName name="Br_fakture" localSheetId="1">#REF!</definedName>
    <definedName name="Br_fakture">#REF!</definedName>
    <definedName name="NazivTvrtke" localSheetId="1">VELJAČA!#REF!</definedName>
    <definedName name="NazivTvrtke">'SIJEČANJ '!#REF!</definedName>
    <definedName name="PojedinostiOBrFakture">"PojedinostiOFakturi[Br fakture]"</definedName>
    <definedName name="rngInvoice" localSheetId="1">VELJAČA!#REF!</definedName>
    <definedName name="rngInvoice">'SIJEČANJ '!#REF!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6" i="12" l="1"/>
  <c r="E16" i="14"/>
  <c r="C15" i="14" a="1"/>
  <c r="C15" i="14" s="1"/>
  <c r="B15" i="14" a="1"/>
  <c r="B15" i="14" s="1"/>
  <c r="C14" i="14" a="1"/>
  <c r="C14" i="14" s="1"/>
  <c r="B14" i="14" a="1"/>
  <c r="B14" i="14" s="1"/>
  <c r="C13" i="14" a="1"/>
  <c r="C13" i="14" s="1"/>
  <c r="B13" i="14" a="1"/>
  <c r="B13" i="14" s="1"/>
  <c r="C12" i="14" a="1"/>
  <c r="C12" i="14" s="1"/>
  <c r="B12" i="14" a="1"/>
  <c r="B12" i="14" s="1"/>
  <c r="C11" i="14" a="1"/>
  <c r="C11" i="14" s="1"/>
  <c r="B11" i="14" a="1"/>
  <c r="B11" i="14" s="1"/>
  <c r="C10" i="14" a="1"/>
  <c r="C10" i="14" s="1"/>
  <c r="B10" i="14" a="1"/>
  <c r="B10" i="14" s="1"/>
  <c r="C9" i="14" a="1"/>
  <c r="C9" i="14" s="1"/>
  <c r="B9" i="14" a="1"/>
  <c r="B9" i="14" s="1"/>
  <c r="C8" i="14" a="1"/>
  <c r="C8" i="14" s="1"/>
  <c r="B8" i="14" a="1"/>
  <c r="B8" i="14" s="1"/>
  <c r="C7" i="14" a="1"/>
  <c r="C7" i="14" s="1"/>
  <c r="B7" i="14" a="1"/>
  <c r="B7" i="14" s="1"/>
  <c r="E16" i="13"/>
  <c r="C15" i="13" a="1"/>
  <c r="C15" i="13" s="1"/>
  <c r="B15" i="13" a="1"/>
  <c r="B15" i="13" s="1"/>
  <c r="C14" i="13" a="1"/>
  <c r="C14" i="13" s="1"/>
  <c r="B14" i="13" a="1"/>
  <c r="B14" i="13" s="1"/>
  <c r="C13" i="13" a="1"/>
  <c r="C13" i="13" s="1"/>
  <c r="B13" i="13" a="1"/>
  <c r="B13" i="13" s="1"/>
  <c r="C12" i="13" a="1"/>
  <c r="C12" i="13" s="1"/>
  <c r="B12" i="13" a="1"/>
  <c r="B12" i="13" s="1"/>
  <c r="C11" i="13" a="1"/>
  <c r="C11" i="13" s="1"/>
  <c r="B11" i="13" a="1"/>
  <c r="B11" i="13" s="1"/>
  <c r="C10" i="13" a="1"/>
  <c r="C10" i="13" s="1"/>
  <c r="B10" i="13" a="1"/>
  <c r="B10" i="13" s="1"/>
  <c r="C9" i="13" a="1"/>
  <c r="C9" i="13" s="1"/>
  <c r="B9" i="13" a="1"/>
  <c r="B9" i="13" s="1"/>
  <c r="C8" i="13" a="1"/>
  <c r="C8" i="13" s="1"/>
  <c r="B8" i="13" a="1"/>
  <c r="B8" i="13" s="1"/>
  <c r="C7" i="13" a="1"/>
  <c r="C7" i="13" s="1"/>
  <c r="B7" i="13" a="1"/>
  <c r="B7" i="13" s="1"/>
  <c r="C15" i="12" a="1"/>
  <c r="C15" i="12" s="1"/>
  <c r="B15" i="12" a="1"/>
  <c r="B15" i="12" s="1"/>
  <c r="C14" i="12" a="1"/>
  <c r="C14" i="12" s="1"/>
  <c r="B14" i="12" a="1"/>
  <c r="B14" i="12" s="1"/>
  <c r="C13" i="12" a="1"/>
  <c r="C13" i="12" s="1"/>
  <c r="B13" i="12" a="1"/>
  <c r="B13" i="12" s="1"/>
  <c r="C12" i="12" a="1"/>
  <c r="C12" i="12" s="1"/>
  <c r="B12" i="12" a="1"/>
  <c r="B12" i="12" s="1"/>
  <c r="C11" i="12" a="1"/>
  <c r="C11" i="12" s="1"/>
  <c r="B11" i="12" a="1"/>
  <c r="B11" i="12" s="1"/>
  <c r="C10" i="12" a="1"/>
  <c r="C10" i="12" s="1"/>
  <c r="B10" i="12" a="1"/>
  <c r="B10" i="12" s="1"/>
  <c r="C9" i="12" a="1"/>
  <c r="C9" i="12" s="1"/>
  <c r="B9" i="12" a="1"/>
  <c r="B9" i="12" s="1"/>
  <c r="C8" i="12" a="1"/>
  <c r="C8" i="12" s="1"/>
  <c r="B8" i="12" a="1"/>
  <c r="B8" i="12" s="1"/>
  <c r="C7" i="12" a="1"/>
  <c r="C7" i="12" s="1"/>
  <c r="B7" i="12" a="1"/>
  <c r="B7" i="12" s="1"/>
  <c r="E16" i="11" l="1"/>
  <c r="C15" i="11" a="1"/>
  <c r="C15" i="11" s="1"/>
  <c r="B15" i="11" a="1"/>
  <c r="B15" i="11" s="1"/>
  <c r="C14" i="11" a="1"/>
  <c r="C14" i="11" s="1"/>
  <c r="B14" i="11" a="1"/>
  <c r="B14" i="11" s="1"/>
  <c r="C13" i="11" a="1"/>
  <c r="C13" i="11" s="1"/>
  <c r="B13" i="11" a="1"/>
  <c r="B13" i="11" s="1"/>
  <c r="C12" i="11" a="1"/>
  <c r="C12" i="11" s="1"/>
  <c r="B12" i="11" a="1"/>
  <c r="B12" i="11" s="1"/>
  <c r="C11" i="11" a="1"/>
  <c r="C11" i="11" s="1"/>
  <c r="B11" i="11" a="1"/>
  <c r="B11" i="11" s="1"/>
  <c r="C10" i="11" a="1"/>
  <c r="C10" i="11" s="1"/>
  <c r="B10" i="11" a="1"/>
  <c r="B10" i="11" s="1"/>
  <c r="C9" i="11" a="1"/>
  <c r="C9" i="11" s="1"/>
  <c r="B9" i="11" a="1"/>
  <c r="B9" i="11" s="1"/>
  <c r="C8" i="11" a="1"/>
  <c r="C8" i="11" s="1"/>
  <c r="B8" i="11" a="1"/>
  <c r="B8" i="11" s="1"/>
  <c r="C7" i="11" a="1"/>
  <c r="C7" i="11" s="1"/>
  <c r="B7" i="11" a="1"/>
  <c r="B7" i="11" s="1"/>
  <c r="E16" i="10" l="1"/>
  <c r="C15" i="10" a="1"/>
  <c r="C15" i="10" s="1"/>
  <c r="B15" i="10" a="1"/>
  <c r="B15" i="10" s="1"/>
  <c r="C14" i="10" a="1"/>
  <c r="C14" i="10" s="1"/>
  <c r="B14" i="10" a="1"/>
  <c r="B14" i="10" s="1"/>
  <c r="C13" i="10" a="1"/>
  <c r="C13" i="10" s="1"/>
  <c r="B13" i="10" a="1"/>
  <c r="B13" i="10" s="1"/>
  <c r="C12" i="10" a="1"/>
  <c r="C12" i="10" s="1"/>
  <c r="B12" i="10" a="1"/>
  <c r="B12" i="10" s="1"/>
  <c r="C11" i="10" a="1"/>
  <c r="C11" i="10" s="1"/>
  <c r="B11" i="10" a="1"/>
  <c r="B11" i="10" s="1"/>
  <c r="C10" i="10" a="1"/>
  <c r="C10" i="10" s="1"/>
  <c r="B10" i="10" a="1"/>
  <c r="B10" i="10" s="1"/>
  <c r="C9" i="10" a="1"/>
  <c r="C9" i="10" s="1"/>
  <c r="B9" i="10" a="1"/>
  <c r="B9" i="10" s="1"/>
  <c r="C8" i="10" a="1"/>
  <c r="C8" i="10" s="1"/>
  <c r="B8" i="10" a="1"/>
  <c r="B8" i="10" s="1"/>
  <c r="C7" i="10" a="1"/>
  <c r="C7" i="10" s="1"/>
  <c r="B7" i="10" a="1"/>
  <c r="B7" i="10" s="1"/>
  <c r="E16" i="8" l="1"/>
  <c r="C15" i="9" a="1"/>
  <c r="C15" i="9" s="1"/>
  <c r="B15" i="9" a="1"/>
  <c r="B15" i="9" s="1"/>
  <c r="C14" i="9" a="1"/>
  <c r="C14" i="9" s="1"/>
  <c r="B14" i="9" a="1"/>
  <c r="B14" i="9" s="1"/>
  <c r="C13" i="9" a="1"/>
  <c r="C13" i="9" s="1"/>
  <c r="B13" i="9" a="1"/>
  <c r="B13" i="9" s="1"/>
  <c r="C12" i="9" a="1"/>
  <c r="C12" i="9" s="1"/>
  <c r="B12" i="9" a="1"/>
  <c r="B12" i="9" s="1"/>
  <c r="C11" i="9" a="1"/>
  <c r="C11" i="9" s="1"/>
  <c r="B11" i="9" a="1"/>
  <c r="B11" i="9" s="1"/>
  <c r="C10" i="9" a="1"/>
  <c r="C10" i="9" s="1"/>
  <c r="B10" i="9" a="1"/>
  <c r="B10" i="9" s="1"/>
  <c r="C9" i="9" a="1"/>
  <c r="C9" i="9" s="1"/>
  <c r="B9" i="9" a="1"/>
  <c r="B9" i="9" s="1"/>
  <c r="C8" i="9" a="1"/>
  <c r="C8" i="9" s="1"/>
  <c r="B8" i="9" a="1"/>
  <c r="B8" i="9" s="1"/>
  <c r="C7" i="9" a="1"/>
  <c r="C7" i="9" s="1"/>
  <c r="B7" i="9" a="1"/>
  <c r="B7" i="9" s="1"/>
  <c r="B10" i="8" a="1"/>
  <c r="B10" i="8"/>
  <c r="C10" i="8" a="1"/>
  <c r="C10" i="8" s="1"/>
  <c r="C15" i="8" a="1"/>
  <c r="C15" i="8" s="1"/>
  <c r="B15" i="8" a="1"/>
  <c r="B15" i="8" s="1"/>
  <c r="C14" i="8" a="1"/>
  <c r="C14" i="8" s="1"/>
  <c r="B14" i="8" a="1"/>
  <c r="B14" i="8" s="1"/>
  <c r="C13" i="8" a="1"/>
  <c r="C13" i="8" s="1"/>
  <c r="B13" i="8" a="1"/>
  <c r="B13" i="8" s="1"/>
  <c r="C12" i="8" a="1"/>
  <c r="C12" i="8" s="1"/>
  <c r="B12" i="8" a="1"/>
  <c r="B12" i="8" s="1"/>
  <c r="C11" i="8" a="1"/>
  <c r="C11" i="8" s="1"/>
  <c r="B11" i="8" a="1"/>
  <c r="B11" i="8" s="1"/>
  <c r="C9" i="8" a="1"/>
  <c r="C9" i="8" s="1"/>
  <c r="B9" i="8" a="1"/>
  <c r="B9" i="8" s="1"/>
  <c r="C8" i="8" a="1"/>
  <c r="C8" i="8" s="1"/>
  <c r="B8" i="8" a="1"/>
  <c r="B8" i="8" s="1"/>
  <c r="C7" i="8" a="1"/>
  <c r="C7" i="8" s="1"/>
  <c r="B7" i="8" a="1"/>
  <c r="B7" i="8" s="1"/>
  <c r="E12" i="7" l="1"/>
  <c r="B12" i="1" l="1" a="1"/>
  <c r="B12" i="1"/>
  <c r="C12" i="1" a="1"/>
  <c r="C12" i="1" s="1"/>
  <c r="B13" i="1" a="1"/>
  <c r="B13" i="1" s="1"/>
  <c r="C13" i="1" a="1"/>
  <c r="C13" i="1" s="1"/>
  <c r="B10" i="1" a="1"/>
  <c r="B10" i="1" s="1"/>
  <c r="C10" i="1" a="1"/>
  <c r="C10" i="1" s="1"/>
  <c r="B11" i="1" a="1"/>
  <c r="B11" i="1" s="1"/>
  <c r="C11" i="1" a="1"/>
  <c r="C11" i="1" s="1"/>
  <c r="B9" i="1" a="1"/>
  <c r="B9" i="1" s="1"/>
  <c r="C9" i="1" a="1"/>
  <c r="C9" i="1" s="1"/>
  <c r="B14" i="1" a="1"/>
  <c r="B14" i="1" s="1"/>
  <c r="C14" i="1" a="1"/>
  <c r="C14" i="1" s="1"/>
  <c r="C7" i="1" l="1" a="1"/>
  <c r="C7" i="1" s="1"/>
  <c r="B7" i="1" a="1"/>
  <c r="B7" i="1" s="1"/>
  <c r="B8" i="1" l="1" a="1"/>
  <c r="B8" i="1" s="1"/>
  <c r="C8" i="1" a="1"/>
  <c r="C8" i="1" s="1"/>
</calcChain>
</file>

<file path=xl/sharedStrings.xml><?xml version="1.0" encoding="utf-8"?>
<sst xmlns="http://schemas.openxmlformats.org/spreadsheetml/2006/main" count="283" uniqueCount="63">
  <si>
    <t>Siječanj 2024.g.</t>
  </si>
  <si>
    <t>Iznos</t>
  </si>
  <si>
    <t>ZAPOSLENICI</t>
  </si>
  <si>
    <t>3212 PRIJEVOZ ZA 12/23</t>
  </si>
  <si>
    <t>UKUPNO</t>
  </si>
  <si>
    <t>Naziv primatelja</t>
  </si>
  <si>
    <t>OIB primatelja</t>
  </si>
  <si>
    <t>Sjedište primatelja</t>
  </si>
  <si>
    <t>Vrsta rashoda i izdatka</t>
  </si>
  <si>
    <t>3111 BRUTO PLAĆE ZA REDOVAN RAD  ZA 12/23</t>
  </si>
  <si>
    <t>3132 DOPRINOS ZA ZDRAV. OSIG.</t>
  </si>
  <si>
    <t>OSNOVNA ŠKOLA NOVSKA</t>
  </si>
  <si>
    <t>Adresa: Trg dr. Franje Tuđmana 1, 44330 Novska</t>
  </si>
  <si>
    <t>Telefonski broj:044/691-462</t>
  </si>
  <si>
    <t>E-pošta: os-novska@os-novska.skole.hr</t>
  </si>
  <si>
    <t>INFORMACIJA O TROŠENJU SREDSTAVA-PLAĆE I PUTNI NALOZI</t>
  </si>
  <si>
    <t>3121 OSTALI RASHODI ZAPOSLENI</t>
  </si>
  <si>
    <t>UGOVORO O DJELU-vjeroučitelj</t>
  </si>
  <si>
    <t>3237 UGOVORI O DJELU</t>
  </si>
  <si>
    <t>PUTNI NALOZI-ZAPOSLENICI</t>
  </si>
  <si>
    <t>3211 DNEVNICE</t>
  </si>
  <si>
    <t xml:space="preserve">3212 NAKN. ZA PRIJEVOZ </t>
  </si>
  <si>
    <t>3213 SEMINARI, SAVJETOVANJA</t>
  </si>
  <si>
    <t>3214 OSOBNI AUTO U SL.SVRHE</t>
  </si>
  <si>
    <t xml:space="preserve"> -      </t>
  </si>
  <si>
    <t>Veljača 2024.g.</t>
  </si>
  <si>
    <t>Vrsta rashoda i izdataka</t>
  </si>
  <si>
    <t>3111 BRUTO PLAĆE ZA REDOVAN RAD 01/24</t>
  </si>
  <si>
    <t>3212 PRIJEVOZ  ZA 01/24</t>
  </si>
  <si>
    <t>3132 DOPR. ZA ZDRAVSTVENO OSIGURANJE 01/24</t>
  </si>
  <si>
    <t>3121 OSTALI RASHODI ZA ZAPOSLENE 01/24</t>
  </si>
  <si>
    <t>UGOVOR O DJELU-vjeroučitelj</t>
  </si>
  <si>
    <t>Telefonski broj:                     044/691-462</t>
  </si>
  <si>
    <t>Ožujak 2024.g.</t>
  </si>
  <si>
    <t>INFORMACIJA O TROŠENJU SREDSTAVA-PLAĆE I PUTNI NALOZI u travnju 2024.</t>
  </si>
  <si>
    <t>3212 PRIJEVOZ  ZA 03/24</t>
  </si>
  <si>
    <t>3111 BRUTO PLAĆE ZA REDOVAN RAD  ZA 03/24</t>
  </si>
  <si>
    <t xml:space="preserve">NAKNADA INVALIDI </t>
  </si>
  <si>
    <t>3295 NEZAPOŠLJ. INVALIDA</t>
  </si>
  <si>
    <t>3111 BRUTO PLAĆE ZA REDOVAN RAD  ZA 02/24</t>
  </si>
  <si>
    <t>3212 PRIJEVOZ  ZA 02/24</t>
  </si>
  <si>
    <t>INFORMACIJA O TROŠENJU SREDSTAVA-PLAĆE I PUTNI NALOZI u ožujku  2024.</t>
  </si>
  <si>
    <t>Travanj  2024.g.</t>
  </si>
  <si>
    <t>INFORMACIJA O TROŠENJU SREDSTAVA-PLAĆE I PUTNI NALOZI u svibnju  2024.</t>
  </si>
  <si>
    <t>3111 BRUTO PLAĆE ZA REDOVAN RAD  ZA 04/24</t>
  </si>
  <si>
    <t>3212 PRIJEVOZ  ZA 04/24</t>
  </si>
  <si>
    <t>Svibanj  2024.g.</t>
  </si>
  <si>
    <t>INFORMACIJA O TROŠENJU SREDSTAVA-PLAĆE I PUTNI NALOZI u lipnju.  2024.</t>
  </si>
  <si>
    <t>UGOVOR O O DJELU-vjeroučitelj</t>
  </si>
  <si>
    <t>3111 BRUTO PLAĆE ZA REDOVAN RAD  ZA 05/24</t>
  </si>
  <si>
    <t>3212 PRIJEVOZ  ZA 05/24</t>
  </si>
  <si>
    <t>3111 BRUTO PLAĆE ZA REDOVAN RAD  ZA 06/24</t>
  </si>
  <si>
    <t>3212 PRIJEVOZ  ZA 06/24</t>
  </si>
  <si>
    <t>Lipanj  2024.g.</t>
  </si>
  <si>
    <t>INFORMACIJA O TROŠENJU SREDSTAVA-PLAĆE I PUTNI NALOZI u srpnju.  2024.</t>
  </si>
  <si>
    <t>3111 BRUTO PLAĆE ZA REDOVAN RAD  ZA 07/24</t>
  </si>
  <si>
    <t>3212 PRIJEVOZ  ZA 07/24</t>
  </si>
  <si>
    <t>Srpanj  2024.g.</t>
  </si>
  <si>
    <t>INFORMACIJA O TROŠENJU SREDSTAVA-PLAĆE I PUTNI NALOZI u kolovozu.  2024.</t>
  </si>
  <si>
    <t>3111 BRUTO PLAĆE ZA REDOVAN RAD  ZA 08/24</t>
  </si>
  <si>
    <t>Kolovoz  2024.g.</t>
  </si>
  <si>
    <t>INFORMACIJA O TROŠENJU SREDSTAVA-PLAĆE I PUTNI NALOZI u rujnu.  2024.</t>
  </si>
  <si>
    <t>3212 PRIJEVOZ  ZA 08/24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</si>
</sst>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#,##0.00\ _k_n;[Red]#,##0.00\ _k_n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color theme="4" tint="-0.24994659260841701"/>
      <name val="Arial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3" fillId="0" borderId="0" applyNumberFormat="0" applyFill="0" applyBorder="0" applyAlignment="0" applyProtection="0"/>
    <xf numFmtId="0" fontId="11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2" fillId="0" borderId="0" applyNumberFormat="0" applyFill="0" applyBorder="0" applyAlignment="0" applyProtection="0">
      <alignment vertical="top" wrapText="1"/>
    </xf>
    <xf numFmtId="0" fontId="6" fillId="4" borderId="3" applyNumberFormat="0" applyAlignment="0" applyProtection="0"/>
    <xf numFmtId="0" fontId="7" fillId="3" borderId="0" applyNumberFormat="0" applyBorder="0" applyAlignment="0" applyProtection="0"/>
    <xf numFmtId="0" fontId="10" fillId="0" borderId="0" applyFill="0" applyBorder="0" applyProtection="0">
      <alignment horizontal="left" vertical="center"/>
    </xf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2" applyNumberFormat="0" applyAlignment="0" applyProtection="0"/>
    <xf numFmtId="0" fontId="15" fillId="0" borderId="0" applyFill="0" applyBorder="0" applyProtection="0">
      <alignment horizontal="left" vertical="center"/>
    </xf>
    <xf numFmtId="165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0" applyNumberFormat="0" applyBorder="0" applyAlignment="0" applyProtection="0"/>
    <xf numFmtId="0" fontId="20" fillId="9" borderId="4" applyNumberFormat="0" applyAlignment="0" applyProtection="0"/>
    <xf numFmtId="0" fontId="21" fillId="10" borderId="5" applyNumberFormat="0" applyAlignment="0" applyProtection="0"/>
    <xf numFmtId="0" fontId="22" fillId="10" borderId="4" applyNumberFormat="0" applyAlignment="0" applyProtection="0"/>
    <xf numFmtId="0" fontId="23" fillId="0" borderId="6" applyNumberFormat="0" applyFill="0" applyAlignment="0" applyProtection="0"/>
    <xf numFmtId="0" fontId="24" fillId="11" borderId="7" applyNumberFormat="0" applyAlignment="0" applyProtection="0"/>
    <xf numFmtId="0" fontId="16" fillId="12" borderId="8" applyNumberFormat="0" applyFont="0" applyAlignment="0" applyProtection="0"/>
    <xf numFmtId="0" fontId="25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50">
    <xf numFmtId="0" fontId="0" fillId="0" borderId="0" xfId="0">
      <alignment vertical="top" wrapText="1"/>
    </xf>
    <xf numFmtId="0" fontId="3" fillId="0" borderId="0" xfId="0" applyFont="1" applyProtection="1">
      <alignment vertical="top" wrapText="1"/>
    </xf>
    <xf numFmtId="0" fontId="3" fillId="0" borderId="0" xfId="0" applyFont="1" applyAlignment="1" applyProtection="1">
      <alignment vertical="center"/>
    </xf>
    <xf numFmtId="0" fontId="6" fillId="4" borderId="3" xfId="6" applyAlignment="1" applyProtection="1">
      <alignment vertical="top" wrapText="1"/>
    </xf>
    <xf numFmtId="0" fontId="7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10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top" wrapText="1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0" fontId="26" fillId="2" borderId="0" xfId="0" applyNumberFormat="1" applyFont="1" applyFill="1" applyBorder="1" applyAlignment="1" applyProtection="1">
      <alignment horizontal="center" vertical="center"/>
    </xf>
    <xf numFmtId="0" fontId="26" fillId="2" borderId="0" xfId="0" applyNumberFormat="1" applyFont="1" applyFill="1" applyBorder="1" applyAlignment="1">
      <alignment horizontal="center" vertical="center"/>
    </xf>
    <xf numFmtId="44" fontId="26" fillId="2" borderId="0" xfId="0" applyNumberFormat="1" applyFont="1" applyFill="1" applyBorder="1" applyAlignment="1">
      <alignment horizontal="center" vertical="center"/>
    </xf>
    <xf numFmtId="43" fontId="26" fillId="0" borderId="0" xfId="0" applyNumberFormat="1" applyFont="1" applyFill="1" applyBorder="1" applyAlignment="1">
      <alignment horizontal="center" vertical="center"/>
    </xf>
    <xf numFmtId="0" fontId="29" fillId="0" borderId="0" xfId="0" applyFont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" fillId="2" borderId="0" xfId="0" applyFont="1" applyFill="1" applyProtection="1">
      <alignment vertical="top" wrapText="1"/>
    </xf>
    <xf numFmtId="0" fontId="3" fillId="2" borderId="0" xfId="0" applyFont="1" applyFill="1" applyAlignment="1" applyProtection="1">
      <alignment vertical="center"/>
    </xf>
    <xf numFmtId="0" fontId="29" fillId="2" borderId="0" xfId="0" applyFont="1" applyFill="1" applyAlignment="1" applyProtection="1">
      <alignment vertical="center"/>
    </xf>
    <xf numFmtId="0" fontId="30" fillId="3" borderId="1" xfId="7" applyFont="1" applyBorder="1" applyAlignment="1">
      <alignment horizontal="left" vertical="center" wrapText="1"/>
    </xf>
    <xf numFmtId="0" fontId="30" fillId="3" borderId="1" xfId="7" applyFont="1" applyBorder="1" applyAlignment="1">
      <alignment horizontal="left" vertical="center" wrapText="1"/>
    </xf>
    <xf numFmtId="0" fontId="3" fillId="2" borderId="0" xfId="0" applyNumberFormat="1" applyFont="1" applyFill="1" applyAlignment="1" applyProtection="1">
      <alignment horizontal="center" vertical="top" wrapText="1"/>
    </xf>
    <xf numFmtId="44" fontId="0" fillId="2" borderId="0" xfId="0" applyNumberFormat="1" applyFill="1" applyAlignment="1">
      <alignment horizontal="center" vertical="center"/>
    </xf>
    <xf numFmtId="44" fontId="3" fillId="2" borderId="0" xfId="0" applyNumberFormat="1" applyFont="1" applyFill="1" applyAlignment="1" applyProtection="1">
      <alignment horizontal="center" vertical="center"/>
    </xf>
    <xf numFmtId="43" fontId="0" fillId="0" borderId="0" xfId="0" applyNumberFormat="1" applyFill="1" applyAlignment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 wrapText="1"/>
    </xf>
    <xf numFmtId="44" fontId="0" fillId="2" borderId="0" xfId="0" applyNumberFormat="1" applyFill="1" applyBorder="1" applyAlignment="1">
      <alignment horizontal="left" vertical="center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49" fontId="0" fillId="2" borderId="0" xfId="0" applyNumberFormat="1" applyFill="1" applyBorder="1" applyAlignment="1">
      <alignment horizontal="center" vertical="center"/>
    </xf>
    <xf numFmtId="43" fontId="0" fillId="0" borderId="0" xfId="0" applyNumberFormat="1">
      <alignment vertical="top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27" fillId="0" borderId="0" xfId="2" applyFont="1" applyBorder="1" applyAlignment="1" applyProtection="1">
      <alignment horizontal="center" vertical="center"/>
    </xf>
    <xf numFmtId="0" fontId="30" fillId="3" borderId="1" xfId="7" applyFont="1" applyBorder="1" applyAlignment="1">
      <alignment horizontal="left" vertical="center" wrapText="1"/>
    </xf>
    <xf numFmtId="0" fontId="31" fillId="0" borderId="0" xfId="8" applyFont="1" applyFill="1" applyBorder="1" applyAlignment="1" applyProtection="1">
      <alignment horizontal="center" vertical="center"/>
    </xf>
    <xf numFmtId="0" fontId="27" fillId="0" borderId="0" xfId="2" applyFont="1" applyBorder="1" applyAlignment="1" applyProtection="1">
      <alignment horizontal="center" vertical="center"/>
    </xf>
    <xf numFmtId="0" fontId="6" fillId="4" borderId="3" xfId="6" applyAlignment="1" applyProtection="1">
      <alignment horizontal="center" vertical="center" wrapText="1"/>
    </xf>
    <xf numFmtId="0" fontId="30" fillId="3" borderId="1" xfId="7" applyFont="1" applyBorder="1" applyAlignment="1">
      <alignment horizontal="left" vertical="center" wrapText="1"/>
    </xf>
    <xf numFmtId="0" fontId="30" fillId="3" borderId="9" xfId="7" applyFont="1" applyBorder="1" applyAlignment="1">
      <alignment horizontal="center" vertical="center" wrapText="1"/>
    </xf>
    <xf numFmtId="166" fontId="0" fillId="0" borderId="0" xfId="0" applyNumberFormat="1">
      <alignment vertical="top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189"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numFmt numFmtId="35" formatCode="_-* #,##0.00\ _k_n_-;\-* #,##0.00\ _k_n_-;_-* &quot;-&quot;??\ _k_n_-;_-@_-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protection locked="1" hidden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top" textRotation="0" wrapText="1" indent="0" justifyLastLine="0" shrinkToFit="0" readingOrder="0"/>
      <protection locked="1" hidden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188"/>
      <tableStyleElement type="headerRow" dxfId="187"/>
      <tableStyleElement type="totalRow" dxfId="186"/>
      <tableStyleElement type="firstColumn" dxfId="185"/>
      <tableStyleElement type="lastColumn" dxfId="184"/>
      <tableStyleElement type="firstRowStripe" dxfId="183"/>
      <tableStyleElement type="firstColumnStripe" dxfId="18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5:E16" totalsRowCount="1" dataDxfId="175" totalsRowDxfId="174">
  <autoFilter ref="A5:E15" xr:uid="{00000000-0009-0000-0100-000004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000-000007000000}" name="Naziv primatelja" dataDxfId="173" totalsRowDxfId="172">
      <calculatedColumnFormula array="1">IFERROR(INDEX(#REF!,SMALL(IF(#REF!=rngInvoice,ROW(#REF!)-ROW(#REF!)), ROW(1:1)), MATCH($A$5,#REF!, 0)),"")</calculatedColumnFormula>
    </tableColumn>
    <tableColumn id="8" xr3:uid="{00000000-0010-0000-0000-000008000000}" name="OIB primatelja" dataDxfId="171" totalsRowDxfId="170" dataCellStyle="Normalno">
      <calculatedColumnFormula array="1">IFERROR(INDEX(#REF!,SMALL(IF(#REF!=rngInvoice,ROW(#REF!)-ROW(#REF!)), ROW(1:1)), MATCH($B$5,#REF!, 0)),"")</calculatedColumnFormula>
    </tableColumn>
    <tableColumn id="10" xr3:uid="{00000000-0010-0000-0000-00000A000000}" name="Sjedište primatelja" dataDxfId="169" totalsRowDxfId="168" dataCellStyle="Normalno">
      <calculatedColumnFormula array="1">IFERROR(INDEX(#REF!,SMALL(IF(#REF!=rngInvoice,ROW(#REF!)-ROW(#REF!)), ROW(1:1)), MATCH($C$5,#REF!, 0)),"")</calculatedColumnFormula>
    </tableColumn>
    <tableColumn id="3" xr3:uid="{00000000-0010-0000-0000-000003000000}" name="Vrsta rashoda i izdatka" dataDxfId="167" totalsRowDxfId="166"/>
    <tableColumn id="11" xr3:uid="{00000000-0010-0000-0000-00000B000000}" name="Iznos" totalsRowLabel=" -      " dataDxfId="165" totalsRowDxfId="16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14" headerRowDxfId="144" dataDxfId="143" totalsRowDxfId="142" headerRowCellStyle="Naslov 3">
  <autoFilter ref="A6:E14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141" totalsRowDxfId="140"/>
    <tableColumn id="8" xr3:uid="{00000000-0010-0000-0100-000008000000}" name="OIB primatelja" dataDxfId="139" totalsRowDxfId="138" dataCellStyle="Normalno"/>
    <tableColumn id="10" xr3:uid="{00000000-0010-0000-0100-00000A000000}" name="Sjedište primatelja" dataDxfId="137" totalsRowDxfId="136" dataCellStyle="Normalno"/>
    <tableColumn id="3" xr3:uid="{00000000-0010-0000-0100-000003000000}" name="Vrsta rashoda i izdataka" dataDxfId="135" totalsRowDxfId="134"/>
    <tableColumn id="11" xr3:uid="{00000000-0010-0000-0100-00000B000000}" name="Iznos" totalsRowFunction="count" dataDxfId="133" totalsRowDxfId="132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577FCEA-3EA6-4ED1-A8E1-B5930812450B}" name="FakturaProjekta3" displayName="FakturaProjekta3" ref="A5:E17" totalsRowCount="1" dataDxfId="125" totalsRowDxfId="124">
  <autoFilter ref="A5:E16" xr:uid="{7004DC72-0CF6-4FF8-969C-1B0D78A4F19E}"/>
  <tableColumns count="5">
    <tableColumn id="7" xr3:uid="{6D187DBF-C3F2-4C6F-B880-03107D764008}" name="Naziv primatelja" dataDxfId="123" totalsRowDxfId="122">
      <calculatedColumnFormula array="1">IFERROR(INDEX(#REF!,SMALL(IF(#REF!=rngInvoice,ROW(#REF!)-ROW(#REF!)), ROW(1:1)), MATCH($A$5,#REF!, 0)),"")</calculatedColumnFormula>
    </tableColumn>
    <tableColumn id="8" xr3:uid="{A96ED9F1-C058-4975-B7E2-1235D78216E3}" name="OIB primatelja" dataDxfId="121" totalsRowDxfId="120" dataCellStyle="Normalno">
      <calculatedColumnFormula array="1">IFERROR(INDEX(#REF!,SMALL(IF(#REF!=rngInvoice,ROW(#REF!)-ROW(#REF!)), ROW(1:1)), MATCH($B$5,#REF!, 0)),"")</calculatedColumnFormula>
    </tableColumn>
    <tableColumn id="10" xr3:uid="{18820FA8-34EE-4019-B58B-22BFB3A820A1}" name="Sjedište primatelja" dataDxfId="119" totalsRowDxfId="118" dataCellStyle="Normalno">
      <calculatedColumnFormula array="1">IFERROR(INDEX(#REF!,SMALL(IF(#REF!=rngInvoice,ROW(#REF!)-ROW(#REF!)), ROW(1:1)), MATCH($C$5,#REF!, 0)),"")</calculatedColumnFormula>
    </tableColumn>
    <tableColumn id="3" xr3:uid="{FD9D831E-EBE1-4BFA-B1B5-43E123F3DDB2}" name="Vrsta rashoda i izdatka" dataDxfId="117" totalsRowDxfId="116"/>
    <tableColumn id="11" xr3:uid="{0F544199-54B3-4F13-A008-54755E6E379E}" name="Iznos" totalsRowLabel=" -      " dataDxfId="115" totalsRowDxfId="114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1D20865-9C8E-4351-93AF-8C07032BB221}" name="FakturaProjekta36" displayName="FakturaProjekta36" ref="A5:E17" totalsRowCount="1" dataDxfId="107" totalsRowDxfId="106">
  <autoFilter ref="A5:E16" xr:uid="{8C037F5D-9301-42D6-9C49-6057D95926D8}"/>
  <tableColumns count="5">
    <tableColumn id="7" xr3:uid="{5BC7B2C3-78F1-431B-8327-D157B16BBE63}" name="Naziv primatelja" dataDxfId="105" totalsRowDxfId="104">
      <calculatedColumnFormula array="1">IFERROR(INDEX(#REF!,SMALL(IF(#REF!=rngInvoice,ROW(#REF!)-ROW(#REF!)), ROW(1:1)), MATCH($A$5,#REF!, 0)),"")</calculatedColumnFormula>
    </tableColumn>
    <tableColumn id="8" xr3:uid="{86D682EF-7B13-4BBA-8C8B-4FF4CB272FEA}" name="OIB primatelja" dataDxfId="103" totalsRowDxfId="102" dataCellStyle="Normalno">
      <calculatedColumnFormula array="1">IFERROR(INDEX(#REF!,SMALL(IF(#REF!=rngInvoice,ROW(#REF!)-ROW(#REF!)), ROW(1:1)), MATCH($B$5,#REF!, 0)),"")</calculatedColumnFormula>
    </tableColumn>
    <tableColumn id="10" xr3:uid="{F6D72DB8-FEA9-4900-98F8-FAEA8C24CB36}" name="Sjedište primatelja" dataDxfId="101" totalsRowDxfId="100" dataCellStyle="Normalno">
      <calculatedColumnFormula array="1">IFERROR(INDEX(#REF!,SMALL(IF(#REF!=rngInvoice,ROW(#REF!)-ROW(#REF!)), ROW(1:1)), MATCH($C$5,#REF!, 0)),"")</calculatedColumnFormula>
    </tableColumn>
    <tableColumn id="3" xr3:uid="{30D3C251-6D81-406C-B103-B71D26E8685B}" name="Vrsta rashoda i izdatka" dataDxfId="99" totalsRowDxfId="98"/>
    <tableColumn id="11" xr3:uid="{F9623702-AFC2-4E14-99C1-A2EA3B58A19B}" name="Iznos" totalsRowLabel=" -      " dataDxfId="97" totalsRowDxfId="96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2C89D74-B20E-4E4E-B3C6-A60F271D9B90}" name="FakturaProjekta367" displayName="FakturaProjekta367" ref="A5:E17" totalsRowCount="1" dataDxfId="89" totalsRowDxfId="88">
  <autoFilter ref="A5:E16" xr:uid="{274B6BA4-B91E-4E01-888B-F7FE3CEFEF77}"/>
  <tableColumns count="5">
    <tableColumn id="7" xr3:uid="{E8E13A11-12DB-4673-89F2-9CED2FEA0031}" name="Naziv primatelja" dataDxfId="87" totalsRowDxfId="86">
      <calculatedColumnFormula array="1">IFERROR(INDEX(#REF!,SMALL(IF(#REF!=rngInvoice,ROW(#REF!)-ROW(#REF!)), ROW(1:1)), MATCH($A$5,#REF!, 0)),"")</calculatedColumnFormula>
    </tableColumn>
    <tableColumn id="8" xr3:uid="{32B22227-50DC-4889-B741-74483F7A9B02}" name="OIB primatelja" dataDxfId="85" totalsRowDxfId="84" dataCellStyle="Normalno">
      <calculatedColumnFormula array="1">IFERROR(INDEX(#REF!,SMALL(IF(#REF!=rngInvoice,ROW(#REF!)-ROW(#REF!)), ROW(1:1)), MATCH($B$5,#REF!, 0)),"")</calculatedColumnFormula>
    </tableColumn>
    <tableColumn id="10" xr3:uid="{75AB41A3-432A-445B-A252-C307F323428A}" name="Sjedište primatelja" dataDxfId="83" totalsRowDxfId="82" dataCellStyle="Normalno">
      <calculatedColumnFormula array="1">IFERROR(INDEX(#REF!,SMALL(IF(#REF!=rngInvoice,ROW(#REF!)-ROW(#REF!)), ROW(1:1)), MATCH($C$5,#REF!, 0)),"")</calculatedColumnFormula>
    </tableColumn>
    <tableColumn id="3" xr3:uid="{CE1DBD12-400D-4BC7-A1B1-86C41F976E69}" name="Vrsta rashoda i izdatka" dataDxfId="81" totalsRowDxfId="80"/>
    <tableColumn id="11" xr3:uid="{F426C966-800D-4F4C-9602-857A10CD8EBE}" name="Iznos" totalsRowLabel=" -      " dataDxfId="79" totalsRowDxfId="78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379DFC-2FF6-461E-8EF0-DB6A4E0402B0}" name="FakturaProjekta3674" displayName="FakturaProjekta3674" ref="A5:E17" totalsRowCount="1" dataDxfId="71" totalsRowDxfId="70">
  <autoFilter ref="A5:E16" xr:uid="{2FCC835D-3532-4BD6-A097-41C98345D9D0}"/>
  <tableColumns count="5">
    <tableColumn id="7" xr3:uid="{1E1D2E48-B038-4455-9BEE-5EF59B4235FA}" name="Naziv primatelja" dataDxfId="69" totalsRowDxfId="64">
      <calculatedColumnFormula array="1">IFERROR(INDEX(#REF!,SMALL(IF(#REF!=rngInvoice,ROW(#REF!)-ROW(#REF!)), ROW(1:1)), MATCH($A$5,#REF!, 0)),"")</calculatedColumnFormula>
    </tableColumn>
    <tableColumn id="8" xr3:uid="{43379C9D-5894-46C4-84A7-5A56ACA74CF6}" name="OIB primatelja" dataDxfId="68" totalsRowDxfId="63" dataCellStyle="Normalno">
      <calculatedColumnFormula array="1">IFERROR(INDEX(#REF!,SMALL(IF(#REF!=rngInvoice,ROW(#REF!)-ROW(#REF!)), ROW(1:1)), MATCH($B$5,#REF!, 0)),"")</calculatedColumnFormula>
    </tableColumn>
    <tableColumn id="10" xr3:uid="{A66AB69C-B9A3-4268-B1C1-6DEEE658363A}" name="Sjedište primatelja" dataDxfId="67" totalsRowDxfId="62" dataCellStyle="Normalno">
      <calculatedColumnFormula array="1">IFERROR(INDEX(#REF!,SMALL(IF(#REF!=rngInvoice,ROW(#REF!)-ROW(#REF!)), ROW(1:1)), MATCH($C$5,#REF!, 0)),"")</calculatedColumnFormula>
    </tableColumn>
    <tableColumn id="3" xr3:uid="{6A1DB6A6-90E0-4BA4-8CCF-44090750CC34}" name="Vrsta rashoda i izdatka" dataDxfId="66" totalsRowDxfId="61"/>
    <tableColumn id="11" xr3:uid="{807E3B89-FEAF-4325-AF00-AC8158695469}" name="Iznos" totalsRowLabel=" -      " dataDxfId="65" totalsRowDxfId="6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8990B6E-16DC-4F3E-B1C4-0DEFB721174D}" name="FakturaProjekta36748" displayName="FakturaProjekta36748" ref="A5:E17" totalsRowCount="1" dataDxfId="53" totalsRowDxfId="52">
  <autoFilter ref="A5:E16" xr:uid="{EBD031F2-47C9-4C36-9D1F-D2A03B2894A3}"/>
  <tableColumns count="5">
    <tableColumn id="7" xr3:uid="{8A7C4A65-1B8E-4772-A8A9-62C61F909BAF}" name="Naziv primatelja" dataDxfId="29" totalsRowDxfId="24">
      <calculatedColumnFormula array="1">IFERROR(INDEX(#REF!,SMALL(IF(#REF!=rngInvoice,ROW(#REF!)-ROW(#REF!)), ROW(1:1)), MATCH($A$5,#REF!, 0)),"")</calculatedColumnFormula>
    </tableColumn>
    <tableColumn id="8" xr3:uid="{84916267-D3ED-40D9-9D7B-04B923AEC9DA}" name="OIB primatelja" dataDxfId="28" totalsRowDxfId="23" dataCellStyle="Normalno">
      <calculatedColumnFormula array="1">IFERROR(INDEX(#REF!,SMALL(IF(#REF!=rngInvoice,ROW(#REF!)-ROW(#REF!)), ROW(1:1)), MATCH($B$5,#REF!, 0)),"")</calculatedColumnFormula>
    </tableColumn>
    <tableColumn id="10" xr3:uid="{73EC019E-D619-4C5D-BDBD-422EACC354FE}" name="Sjedište primatelja" dataDxfId="27" totalsRowDxfId="22" dataCellStyle="Normalno">
      <calculatedColumnFormula array="1">IFERROR(INDEX(#REF!,SMALL(IF(#REF!=rngInvoice,ROW(#REF!)-ROW(#REF!)), ROW(1:1)), MATCH($C$5,#REF!, 0)),"")</calculatedColumnFormula>
    </tableColumn>
    <tableColumn id="3" xr3:uid="{31654ADD-3D0C-4911-8D3B-148F9FAD1830}" name="Vrsta rashoda i izdatka" dataDxfId="26" totalsRowDxfId="21"/>
    <tableColumn id="11" xr3:uid="{B405F082-D322-4F87-AC6C-F46C211CEFF5}" name="Iznos" totalsRowLabel=" -      " dataDxfId="25" totalsRowDxfId="2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90A103C-F94D-4DBC-B370-56630EBA5638}" name="FakturaProjekta367410" displayName="FakturaProjekta367410" ref="A5:E17" totalsRowCount="1" dataDxfId="39" totalsRowDxfId="38">
  <autoFilter ref="A5:E16" xr:uid="{C7CD4B8B-449A-42DC-9F14-2870238461D7}"/>
  <tableColumns count="5">
    <tableColumn id="7" xr3:uid="{0E352638-3999-4B0C-BB13-5932F4799199}" name="Naziv primatelja" dataDxfId="19" totalsRowDxfId="14">
      <calculatedColumnFormula array="1">IFERROR(INDEX(#REF!,SMALL(IF(#REF!=rngInvoice,ROW(#REF!)-ROW(#REF!)), ROW(1:1)), MATCH($A$5,#REF!, 0)),"")</calculatedColumnFormula>
    </tableColumn>
    <tableColumn id="8" xr3:uid="{3582F352-E5A4-4EE1-B8B6-43D874587B5B}" name="OIB primatelja" dataDxfId="18" totalsRowDxfId="13" dataCellStyle="Normalno">
      <calculatedColumnFormula array="1">IFERROR(INDEX(#REF!,SMALL(IF(#REF!=rngInvoice,ROW(#REF!)-ROW(#REF!)), ROW(1:1)), MATCH($B$5,#REF!, 0)),"")</calculatedColumnFormula>
    </tableColumn>
    <tableColumn id="10" xr3:uid="{BD84AA7A-5CF1-4528-AB1B-D7A1DBDA208D}" name="Sjedište primatelja" dataDxfId="17" totalsRowDxfId="12" dataCellStyle="Normalno">
      <calculatedColumnFormula array="1">IFERROR(INDEX(#REF!,SMALL(IF(#REF!=rngInvoice,ROW(#REF!)-ROW(#REF!)), ROW(1:1)), MATCH($C$5,#REF!, 0)),"")</calculatedColumnFormula>
    </tableColumn>
    <tableColumn id="3" xr3:uid="{9DD7BB6B-49BF-469D-990D-2FE224DC16DF}" name="Vrsta rashoda i izdatka" dataDxfId="16" totalsRowDxfId="11"/>
    <tableColumn id="11" xr3:uid="{527F83DF-36DC-4778-859B-6E593AD3154A}" name="Iznos" totalsRowLabel=" -      " dataDxfId="15" totalsRowDxfId="1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B0341BE2-FEEA-461F-BCDA-0A047B8D53AE}" name="FakturaProjekta367411" displayName="FakturaProjekta367411" ref="A5:E17" totalsRowCount="1" dataDxfId="31" totalsRowDxfId="30">
  <autoFilter ref="A5:E16" xr:uid="{2B5E10FA-6B64-4DC2-8FAB-0FF6223E6912}"/>
  <tableColumns count="5">
    <tableColumn id="7" xr3:uid="{64004C74-C8FC-4ADA-9082-F0A0299D252F}" name="Naziv primatelja" dataDxfId="9" totalsRowDxfId="4">
      <calculatedColumnFormula array="1">IFERROR(INDEX(#REF!,SMALL(IF(#REF!=rngInvoice,ROW(#REF!)-ROW(#REF!)), ROW(1:1)), MATCH($A$5,#REF!, 0)),"")</calculatedColumnFormula>
    </tableColumn>
    <tableColumn id="8" xr3:uid="{5C4DAA40-835C-44FA-B6CB-DFF868837073}" name="OIB primatelja" dataDxfId="8" totalsRowDxfId="3" dataCellStyle="Normalno">
      <calculatedColumnFormula array="1">IFERROR(INDEX(#REF!,SMALL(IF(#REF!=rngInvoice,ROW(#REF!)-ROW(#REF!)), ROW(1:1)), MATCH($B$5,#REF!, 0)),"")</calculatedColumnFormula>
    </tableColumn>
    <tableColumn id="10" xr3:uid="{330ED887-FD90-440F-AC7C-AA6F229D4C1B}" name="Sjedište primatelja" dataDxfId="7" totalsRowDxfId="2" dataCellStyle="Normalno">
      <calculatedColumnFormula array="1">IFERROR(INDEX(#REF!,SMALL(IF(#REF!=rngInvoice,ROW(#REF!)-ROW(#REF!)), ROW(1:1)), MATCH($C$5,#REF!, 0)),"")</calculatedColumnFormula>
    </tableColumn>
    <tableColumn id="3" xr3:uid="{6552576D-7394-4ED0-B470-8FE9E5CFCCD6}" name="Vrsta rashoda i izdatka" dataDxfId="6" totalsRowDxfId="1"/>
    <tableColumn id="11" xr3:uid="{0A692DF9-1992-46D6-A508-76D44C8D6612}" name="Iznos" totalsRowLabel=" -      " dataDxfId="5" totalsRowDxfId="0" dataCellStyle="Normalno">
      <calculatedColumnFormula>IFERROR((A6*B6)-C6,"")</calculatedColumnFormula>
    </tableColumn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G51"/>
  <sheetViews>
    <sheetView showGridLines="0" topLeftCell="A4" zoomScaleNormal="100" workbookViewId="0">
      <selection activeCell="A17" sqref="A17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7.5703125" style="8" customWidth="1"/>
    <col min="4" max="4" width="31.5703125" style="8" customWidth="1"/>
    <col min="5" max="5" width="21.42578125" style="8" customWidth="1"/>
    <col min="6" max="6" width="0.28515625" style="1" customWidth="1"/>
    <col min="7" max="7" width="11.28515625" style="23" customWidth="1"/>
    <col min="8" max="9" width="9" style="1"/>
    <col min="10" max="12" width="9.42578125" style="1" customWidth="1"/>
    <col min="13" max="16384" width="9" style="1"/>
  </cols>
  <sheetData>
    <row r="1" spans="1:7" ht="57.95" customHeight="1" thickBot="1" x14ac:dyDescent="0.3">
      <c r="A1" s="46" t="s">
        <v>11</v>
      </c>
      <c r="B1" s="46"/>
      <c r="C1" s="46"/>
      <c r="D1" s="46"/>
      <c r="E1" s="46"/>
      <c r="F1" s="3"/>
    </row>
    <row r="2" spans="1:7" ht="37.5" customHeight="1" thickTop="1" x14ac:dyDescent="0.25">
      <c r="A2" s="47" t="s">
        <v>12</v>
      </c>
      <c r="B2" s="47"/>
      <c r="C2" s="26" t="s">
        <v>13</v>
      </c>
      <c r="D2" s="48" t="s">
        <v>14</v>
      </c>
      <c r="E2" s="48"/>
      <c r="F2" s="4"/>
    </row>
    <row r="3" spans="1:7" ht="44.1" customHeight="1" x14ac:dyDescent="0.25">
      <c r="A3" s="13" t="s">
        <v>0</v>
      </c>
      <c r="B3" s="9"/>
      <c r="C3" s="9"/>
      <c r="D3" s="9"/>
      <c r="E3" s="9"/>
    </row>
    <row r="4" spans="1:7" ht="44.1" customHeight="1" x14ac:dyDescent="0.25">
      <c r="A4" s="45" t="s">
        <v>15</v>
      </c>
      <c r="B4" s="45"/>
      <c r="C4" s="45"/>
      <c r="D4" s="45"/>
      <c r="E4" s="45"/>
    </row>
    <row r="5" spans="1:7" s="2" customFormat="1" ht="33.950000000000003" customHeight="1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  <c r="G5" s="24"/>
    </row>
    <row r="6" spans="1:7" s="2" customFormat="1" ht="33.75" customHeight="1" x14ac:dyDescent="0.25">
      <c r="A6" s="7" t="s">
        <v>2</v>
      </c>
      <c r="B6" s="10"/>
      <c r="C6" s="5"/>
      <c r="D6" s="11" t="s">
        <v>9</v>
      </c>
      <c r="E6" s="12">
        <v>180012.12</v>
      </c>
      <c r="G6" s="24"/>
    </row>
    <row r="7" spans="1:7" s="2" customFormat="1" ht="33.75" customHeight="1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3</v>
      </c>
      <c r="E7" s="12">
        <v>3562.76</v>
      </c>
      <c r="G7" s="24"/>
    </row>
    <row r="8" spans="1:7" s="2" customFormat="1" ht="33.75" customHeight="1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29397.83</v>
      </c>
      <c r="G8" s="24"/>
    </row>
    <row r="9" spans="1:7" s="2" customFormat="1" ht="33.75" customHeight="1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1082.92</v>
      </c>
      <c r="G9" s="24"/>
    </row>
    <row r="10" spans="1:7" s="2" customFormat="1" ht="33.75" customHeight="1" x14ac:dyDescent="0.25">
      <c r="A10" s="7" t="s">
        <v>17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5" t="s">
        <v>18</v>
      </c>
      <c r="E10" s="12">
        <v>415.01</v>
      </c>
      <c r="G10" s="24"/>
    </row>
    <row r="11" spans="1:7" s="2" customFormat="1" ht="33.75" customHeight="1" x14ac:dyDescent="0.25">
      <c r="A11" s="7" t="s">
        <v>19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20</v>
      </c>
      <c r="E11" s="12">
        <v>270</v>
      </c>
      <c r="G11" s="24"/>
    </row>
    <row r="12" spans="1:7" s="2" customFormat="1" ht="33.75" customHeight="1" x14ac:dyDescent="0.25">
      <c r="A12" s="7" t="s">
        <v>19</v>
      </c>
      <c r="B12" s="10" t="str">
        <f t="array" ref="B12">IFERROR(INDEX(#REF!,SMALL(IF(#REF!=rngInvoice,ROW(#REF!)-ROW(#REF!)), ROW(7:7)), MATCH($B$5,#REF!, 0)),"")</f>
        <v/>
      </c>
      <c r="C12" s="5" t="str">
        <f t="array" ref="C12">IFERROR(INDEX(#REF!,SMALL(IF(#REF!=rngInvoice,ROW(#REF!)-ROW(#REF!)), ROW(7:7)), MATCH($C$5,#REF!, 0)),"")</f>
        <v/>
      </c>
      <c r="D12" s="5" t="s">
        <v>21</v>
      </c>
      <c r="E12" s="12">
        <v>32.6</v>
      </c>
      <c r="G12" s="24"/>
    </row>
    <row r="13" spans="1:7" s="2" customFormat="1" ht="33.75" customHeight="1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22</v>
      </c>
      <c r="E13" s="12">
        <v>28</v>
      </c>
      <c r="G13" s="24"/>
    </row>
    <row r="14" spans="1:7" s="2" customFormat="1" ht="33.75" customHeight="1" x14ac:dyDescent="0.25">
      <c r="A14" s="7" t="s">
        <v>19</v>
      </c>
      <c r="B14" s="10" t="str">
        <f t="array" ref="B14">IFERROR(INDEX(#REF!,SMALL(IF(#REF!=rngInvoice,ROW(#REF!)-ROW(#REF!)), ROW(4:4)), MATCH($B$5,#REF!, 0)),"")</f>
        <v/>
      </c>
      <c r="C14" s="5" t="str">
        <f t="array" ref="C14">IFERROR(INDEX(#REF!,SMALL(IF(#REF!=rngInvoice,ROW(#REF!)-ROW(#REF!)), ROW(4:4)), MATCH($C$5,#REF!, 0)),"")</f>
        <v/>
      </c>
      <c r="D14" s="5" t="s">
        <v>23</v>
      </c>
      <c r="E14" s="12">
        <v>68</v>
      </c>
      <c r="G14" s="24"/>
    </row>
    <row r="15" spans="1:7" s="2" customFormat="1" ht="33.75" customHeight="1" x14ac:dyDescent="0.25">
      <c r="A15" s="16" t="s">
        <v>4</v>
      </c>
      <c r="B15" s="17"/>
      <c r="C15" s="18"/>
      <c r="D15" s="18"/>
      <c r="E15" s="19">
        <v>214869.24</v>
      </c>
      <c r="G15" s="24"/>
    </row>
    <row r="16" spans="1:7" s="2" customFormat="1" ht="33.75" customHeight="1" x14ac:dyDescent="0.25">
      <c r="A16" s="28"/>
      <c r="B16" s="15"/>
      <c r="C16" s="29"/>
      <c r="D16" s="30"/>
      <c r="E16" s="31" t="s">
        <v>24</v>
      </c>
      <c r="G16" s="24"/>
    </row>
    <row r="17" spans="1:7" s="2" customFormat="1" ht="72" customHeight="1" x14ac:dyDescent="0.25">
      <c r="A17" s="8"/>
      <c r="B17" s="8"/>
      <c r="C17" s="8"/>
      <c r="D17" s="8"/>
      <c r="E17" s="8"/>
      <c r="G17" s="24"/>
    </row>
    <row r="18" spans="1:7" s="2" customFormat="1" ht="40.5" customHeight="1" x14ac:dyDescent="0.25">
      <c r="A18" s="8"/>
      <c r="B18" s="8"/>
      <c r="C18" s="8"/>
      <c r="D18" s="8"/>
      <c r="E18" s="8"/>
      <c r="G18" s="24"/>
    </row>
    <row r="19" spans="1:7" s="2" customFormat="1" ht="40.5" customHeight="1" x14ac:dyDescent="0.25">
      <c r="A19" s="8"/>
      <c r="B19" s="8"/>
      <c r="C19" s="8"/>
      <c r="D19" s="8"/>
      <c r="E19" s="8"/>
      <c r="G19" s="24"/>
    </row>
    <row r="20" spans="1:7" s="2" customFormat="1" ht="40.5" customHeight="1" x14ac:dyDescent="0.25">
      <c r="A20" s="8"/>
      <c r="B20" s="8"/>
      <c r="C20" s="8"/>
      <c r="D20" s="8"/>
      <c r="E20" s="8"/>
      <c r="G20" s="24"/>
    </row>
    <row r="21" spans="1:7" s="2" customFormat="1" ht="40.5" customHeight="1" x14ac:dyDescent="0.25">
      <c r="A21" s="8"/>
      <c r="B21" s="8"/>
      <c r="C21" s="8"/>
      <c r="D21" s="8"/>
      <c r="E21" s="8"/>
      <c r="G21" s="24"/>
    </row>
    <row r="22" spans="1:7" s="2" customFormat="1" ht="40.5" customHeight="1" x14ac:dyDescent="0.25">
      <c r="A22" s="8"/>
      <c r="B22" s="8"/>
      <c r="C22" s="8"/>
      <c r="D22" s="8"/>
      <c r="E22" s="8"/>
      <c r="G22" s="24"/>
    </row>
    <row r="23" spans="1:7" s="2" customFormat="1" ht="40.5" customHeight="1" x14ac:dyDescent="0.25">
      <c r="A23" s="8"/>
      <c r="B23" s="8"/>
      <c r="C23" s="8"/>
      <c r="D23" s="8"/>
      <c r="E23" s="8"/>
      <c r="G23" s="24"/>
    </row>
    <row r="24" spans="1:7" s="2" customFormat="1" ht="40.5" customHeight="1" x14ac:dyDescent="0.25">
      <c r="A24" s="8"/>
      <c r="B24" s="8"/>
      <c r="C24" s="8"/>
      <c r="D24" s="8"/>
      <c r="E24" s="8"/>
      <c r="G24" s="24"/>
    </row>
    <row r="25" spans="1:7" s="2" customFormat="1" ht="40.5" customHeight="1" x14ac:dyDescent="0.25">
      <c r="A25" s="8"/>
      <c r="B25" s="8"/>
      <c r="C25" s="8"/>
      <c r="D25" s="8"/>
      <c r="E25" s="8"/>
      <c r="G25" s="24"/>
    </row>
    <row r="26" spans="1:7" s="2" customFormat="1" ht="40.5" customHeight="1" x14ac:dyDescent="0.25">
      <c r="A26" s="8"/>
      <c r="B26" s="8"/>
      <c r="C26" s="8"/>
      <c r="D26" s="8"/>
      <c r="E26" s="8"/>
      <c r="G26" s="24"/>
    </row>
    <row r="27" spans="1:7" s="2" customFormat="1" ht="40.5" customHeight="1" x14ac:dyDescent="0.25">
      <c r="A27" s="8"/>
      <c r="B27" s="8"/>
      <c r="C27" s="8"/>
      <c r="D27" s="8"/>
      <c r="E27" s="8"/>
      <c r="G27" s="24"/>
    </row>
    <row r="28" spans="1:7" s="2" customFormat="1" ht="36.75" customHeight="1" x14ac:dyDescent="0.25">
      <c r="A28" s="8"/>
      <c r="B28" s="8"/>
      <c r="C28" s="8"/>
      <c r="D28" s="8"/>
      <c r="E28" s="8"/>
      <c r="G28" s="24"/>
    </row>
    <row r="29" spans="1:7" s="2" customFormat="1" ht="48" customHeight="1" x14ac:dyDescent="0.25">
      <c r="A29" s="8"/>
      <c r="B29" s="8"/>
      <c r="C29" s="8"/>
      <c r="D29" s="8"/>
      <c r="E29" s="8"/>
      <c r="G29" s="24"/>
    </row>
    <row r="30" spans="1:7" s="2" customFormat="1" ht="33.75" customHeight="1" x14ac:dyDescent="0.25">
      <c r="A30" s="8"/>
      <c r="B30" s="8"/>
      <c r="C30" s="8"/>
      <c r="D30" s="8"/>
      <c r="E30" s="8"/>
      <c r="G30" s="24"/>
    </row>
    <row r="31" spans="1:7" s="2" customFormat="1" ht="33.75" customHeight="1" x14ac:dyDescent="0.25">
      <c r="A31" s="8"/>
      <c r="B31" s="8"/>
      <c r="C31" s="8"/>
      <c r="D31" s="8"/>
      <c r="E31" s="8"/>
      <c r="G31" s="24"/>
    </row>
    <row r="32" spans="1:7" s="2" customFormat="1" ht="33.75" customHeight="1" x14ac:dyDescent="0.25">
      <c r="A32" s="8"/>
      <c r="B32" s="8"/>
      <c r="C32" s="8"/>
      <c r="D32" s="8"/>
      <c r="E32" s="8"/>
      <c r="G32" s="24"/>
    </row>
    <row r="33" spans="1:7" s="2" customFormat="1" ht="85.5" customHeight="1" x14ac:dyDescent="0.25">
      <c r="A33" s="8"/>
      <c r="B33" s="8"/>
      <c r="C33" s="8"/>
      <c r="D33" s="8"/>
      <c r="E33" s="8"/>
      <c r="G33" s="24"/>
    </row>
    <row r="34" spans="1:7" s="2" customFormat="1" ht="48.75" customHeight="1" x14ac:dyDescent="0.25">
      <c r="A34" s="8"/>
      <c r="B34" s="8"/>
      <c r="C34" s="8"/>
      <c r="D34" s="8"/>
      <c r="E34" s="8"/>
      <c r="G34" s="24"/>
    </row>
    <row r="35" spans="1:7" s="2" customFormat="1" ht="51.75" customHeight="1" x14ac:dyDescent="0.25">
      <c r="A35" s="8"/>
      <c r="B35" s="8"/>
      <c r="C35" s="8"/>
      <c r="D35" s="8"/>
      <c r="E35" s="8"/>
      <c r="G35" s="24"/>
    </row>
    <row r="36" spans="1:7" s="2" customFormat="1" ht="33.950000000000003" customHeight="1" x14ac:dyDescent="0.25">
      <c r="A36" s="8"/>
      <c r="B36" s="8"/>
      <c r="C36" s="8"/>
      <c r="D36" s="8"/>
      <c r="E36" s="8"/>
      <c r="G36" s="24"/>
    </row>
    <row r="37" spans="1:7" s="2" customFormat="1" ht="33.950000000000003" customHeight="1" x14ac:dyDescent="0.25">
      <c r="A37" s="8"/>
      <c r="B37" s="8"/>
      <c r="C37" s="8"/>
      <c r="D37" s="8"/>
      <c r="E37" s="8"/>
      <c r="G37" s="24"/>
    </row>
    <row r="38" spans="1:7" s="2" customFormat="1" ht="33.950000000000003" customHeight="1" x14ac:dyDescent="0.25">
      <c r="A38" s="8"/>
      <c r="B38" s="8"/>
      <c r="C38" s="8"/>
      <c r="D38" s="8"/>
      <c r="E38" s="8"/>
      <c r="G38" s="24"/>
    </row>
    <row r="39" spans="1:7" s="2" customFormat="1" ht="77.25" customHeight="1" x14ac:dyDescent="0.25">
      <c r="A39" s="8"/>
      <c r="B39" s="8"/>
      <c r="C39" s="8"/>
      <c r="D39" s="8"/>
      <c r="E39" s="8"/>
      <c r="G39" s="24"/>
    </row>
    <row r="40" spans="1:7" s="2" customFormat="1" ht="33.950000000000003" customHeight="1" x14ac:dyDescent="0.25">
      <c r="A40" s="8"/>
      <c r="B40" s="8"/>
      <c r="C40" s="8"/>
      <c r="D40" s="8"/>
      <c r="E40" s="8"/>
      <c r="G40" s="24"/>
    </row>
    <row r="41" spans="1:7" s="2" customFormat="1" ht="33.950000000000003" customHeight="1" x14ac:dyDescent="0.25">
      <c r="A41" s="8"/>
      <c r="B41" s="8"/>
      <c r="C41" s="8"/>
      <c r="D41" s="8"/>
      <c r="E41" s="8"/>
      <c r="G41" s="24"/>
    </row>
    <row r="42" spans="1:7" s="2" customFormat="1" ht="33.950000000000003" customHeight="1" x14ac:dyDescent="0.25">
      <c r="A42" s="8"/>
      <c r="B42" s="8"/>
      <c r="C42" s="8"/>
      <c r="D42" s="8"/>
      <c r="E42" s="8"/>
      <c r="G42" s="24"/>
    </row>
    <row r="43" spans="1:7" s="2" customFormat="1" ht="33.950000000000003" customHeight="1" x14ac:dyDescent="0.25">
      <c r="A43" s="8"/>
      <c r="B43" s="8"/>
      <c r="C43" s="8"/>
      <c r="D43" s="8"/>
      <c r="E43" s="8"/>
      <c r="G43" s="24"/>
    </row>
    <row r="44" spans="1:7" s="2" customFormat="1" ht="33.950000000000003" customHeight="1" x14ac:dyDescent="0.25">
      <c r="A44" s="8"/>
      <c r="B44" s="8"/>
      <c r="C44" s="8"/>
      <c r="D44" s="8"/>
      <c r="E44" s="8"/>
      <c r="G44" s="24"/>
    </row>
    <row r="45" spans="1:7" s="2" customFormat="1" ht="33.950000000000003" customHeight="1" x14ac:dyDescent="0.25">
      <c r="A45" s="8"/>
      <c r="B45" s="8"/>
      <c r="C45" s="8"/>
      <c r="D45" s="8"/>
      <c r="E45" s="8"/>
      <c r="G45" s="24"/>
    </row>
    <row r="46" spans="1:7" s="2" customFormat="1" ht="33.950000000000003" customHeight="1" x14ac:dyDescent="0.25">
      <c r="A46" s="8"/>
      <c r="B46" s="8"/>
      <c r="C46" s="8"/>
      <c r="D46" s="8"/>
      <c r="E46" s="8"/>
      <c r="G46" s="24"/>
    </row>
    <row r="47" spans="1:7" s="2" customFormat="1" ht="62.25" customHeight="1" x14ac:dyDescent="0.25">
      <c r="A47" s="8"/>
      <c r="B47" s="8"/>
      <c r="C47" s="8"/>
      <c r="D47" s="8"/>
      <c r="E47" s="8"/>
      <c r="G47" s="24"/>
    </row>
    <row r="48" spans="1:7" s="2" customFormat="1" ht="44.25" customHeight="1" x14ac:dyDescent="0.25">
      <c r="A48" s="8"/>
      <c r="B48" s="8"/>
      <c r="C48" s="8"/>
      <c r="D48" s="8"/>
      <c r="E48" s="8"/>
      <c r="G48" s="24"/>
    </row>
    <row r="49" spans="1:7" s="2" customFormat="1" ht="79.5" customHeight="1" x14ac:dyDescent="0.25">
      <c r="A49" s="8"/>
      <c r="B49" s="8"/>
      <c r="C49" s="8"/>
      <c r="D49" s="8"/>
      <c r="E49" s="8"/>
      <c r="G49" s="24"/>
    </row>
    <row r="50" spans="1:7" s="2" customFormat="1" ht="33.950000000000003" customHeight="1" x14ac:dyDescent="0.25">
      <c r="A50" s="8"/>
      <c r="B50" s="8"/>
      <c r="C50" s="8"/>
      <c r="D50" s="8"/>
      <c r="E50" s="8"/>
      <c r="G50" s="24"/>
    </row>
    <row r="51" spans="1:7" s="20" customFormat="1" ht="33.950000000000003" customHeight="1" x14ac:dyDescent="0.25">
      <c r="A51" s="8"/>
      <c r="B51" s="8"/>
      <c r="C51" s="8"/>
      <c r="D51" s="8"/>
      <c r="E51" s="8"/>
      <c r="G51" s="25"/>
    </row>
  </sheetData>
  <sheetProtection selectLockedCells="1"/>
  <mergeCells count="4">
    <mergeCell ref="A4:E4"/>
    <mergeCell ref="A1:E1"/>
    <mergeCell ref="A2:B2"/>
    <mergeCell ref="D2:E2"/>
  </mergeCells>
  <phoneticPr fontId="2" type="noConversion"/>
  <conditionalFormatting sqref="A6:D6 A8:D15">
    <cfRule type="expression" dxfId="181" priority="24">
      <formula>MOD(ROW(),2)=0</formula>
    </cfRule>
  </conditionalFormatting>
  <conditionalFormatting sqref="E6 E8:E15">
    <cfRule type="expression" dxfId="180" priority="21">
      <formula>MOD(ROW(),2)=0</formula>
    </cfRule>
    <cfRule type="expression" dxfId="179" priority="22">
      <formula>MOD(ROW(),2)=1</formula>
    </cfRule>
  </conditionalFormatting>
  <conditionalFormatting sqref="A7:D7">
    <cfRule type="expression" dxfId="178" priority="5">
      <formula>MOD(ROW(),2)=0</formula>
    </cfRule>
  </conditionalFormatting>
  <conditionalFormatting sqref="E7">
    <cfRule type="expression" dxfId="177" priority="3">
      <formula>MOD(ROW(),2)=0</formula>
    </cfRule>
    <cfRule type="expression" dxfId="176" priority="4">
      <formula>MOD(ROW(),2)=1</formula>
    </cfRule>
  </conditionalFormatting>
  <printOptions horizontalCentered="1"/>
  <pageMargins left="0.7" right="0.7" top="1" bottom="1" header="0.3" footer="0.3"/>
  <pageSetup paperSize="9" scale="56" fitToHeight="0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F14"/>
  <sheetViews>
    <sheetView showGridLines="0" zoomScaleNormal="100" workbookViewId="0">
      <selection activeCell="A12" sqref="A12"/>
    </sheetView>
  </sheetViews>
  <sheetFormatPr defaultColWidth="9" defaultRowHeight="33.950000000000003" customHeight="1" x14ac:dyDescent="0.25"/>
  <cols>
    <col min="1" max="1" width="37.140625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6.25" customHeight="1" thickBot="1" x14ac:dyDescent="0.3">
      <c r="A1" s="46" t="s">
        <v>11</v>
      </c>
      <c r="B1" s="46"/>
      <c r="C1" s="46"/>
      <c r="D1" s="46"/>
      <c r="E1" s="46"/>
      <c r="F1" s="3"/>
    </row>
    <row r="2" spans="1:6" ht="24" hidden="1" customHeight="1" thickTop="1" thickBot="1" x14ac:dyDescent="0.3">
      <c r="A2" s="47"/>
      <c r="B2" s="47"/>
      <c r="C2" s="21"/>
      <c r="D2" s="48"/>
      <c r="E2" s="48"/>
      <c r="F2" s="4"/>
    </row>
    <row r="3" spans="1:6" ht="33" customHeight="1" thickTop="1" x14ac:dyDescent="0.25">
      <c r="A3" s="47" t="s">
        <v>12</v>
      </c>
      <c r="B3" s="47"/>
      <c r="C3" s="27" t="s">
        <v>32</v>
      </c>
      <c r="D3" s="48" t="s">
        <v>14</v>
      </c>
      <c r="E3" s="48"/>
      <c r="F3" s="4"/>
    </row>
    <row r="4" spans="1:6" ht="26.25" customHeight="1" x14ac:dyDescent="0.25">
      <c r="A4" s="22" t="s">
        <v>25</v>
      </c>
      <c r="B4" s="9"/>
      <c r="C4" s="9"/>
      <c r="D4" s="9"/>
      <c r="E4" s="9"/>
    </row>
    <row r="5" spans="1:6" ht="16.5" customHeight="1" x14ac:dyDescent="0.25">
      <c r="A5" s="45"/>
      <c r="B5" s="45"/>
      <c r="C5" s="45"/>
      <c r="D5" s="45"/>
      <c r="E5" s="45"/>
    </row>
    <row r="6" spans="1:6" s="2" customFormat="1" ht="33.950000000000003" customHeight="1" x14ac:dyDescent="0.25">
      <c r="A6" s="6" t="s">
        <v>5</v>
      </c>
      <c r="B6" s="6" t="s">
        <v>6</v>
      </c>
      <c r="C6" s="6" t="s">
        <v>7</v>
      </c>
      <c r="D6" s="6" t="s">
        <v>26</v>
      </c>
      <c r="E6" s="6" t="s">
        <v>1</v>
      </c>
    </row>
    <row r="7" spans="1:6" s="2" customFormat="1" ht="33.75" customHeight="1" x14ac:dyDescent="0.25">
      <c r="A7" s="7" t="s">
        <v>2</v>
      </c>
      <c r="B7" s="10"/>
      <c r="C7" s="5"/>
      <c r="D7" s="34" t="s">
        <v>27</v>
      </c>
      <c r="E7" s="12">
        <v>183113.16</v>
      </c>
    </row>
    <row r="8" spans="1:6" s="2" customFormat="1" ht="24.75" customHeight="1" x14ac:dyDescent="0.25">
      <c r="A8" s="7" t="s">
        <v>2</v>
      </c>
      <c r="B8" s="10"/>
      <c r="C8" s="5"/>
      <c r="D8" s="34" t="s">
        <v>28</v>
      </c>
      <c r="E8" s="12">
        <v>3722.42</v>
      </c>
    </row>
    <row r="9" spans="1:6" s="2" customFormat="1" ht="31.5" customHeight="1" x14ac:dyDescent="0.25">
      <c r="A9" s="7" t="s">
        <v>2</v>
      </c>
      <c r="B9" s="10"/>
      <c r="C9" s="5"/>
      <c r="D9" s="34" t="s">
        <v>29</v>
      </c>
      <c r="E9" s="12">
        <v>29909.05</v>
      </c>
    </row>
    <row r="10" spans="1:6" s="2" customFormat="1" ht="30" customHeight="1" x14ac:dyDescent="0.25">
      <c r="A10" s="7" t="s">
        <v>2</v>
      </c>
      <c r="B10" s="10"/>
      <c r="C10" s="5"/>
      <c r="D10" s="34" t="s">
        <v>30</v>
      </c>
      <c r="E10" s="12">
        <v>1556.62</v>
      </c>
    </row>
    <row r="11" spans="1:6" s="2" customFormat="1" ht="24.75" customHeight="1" x14ac:dyDescent="0.25">
      <c r="A11" s="7" t="s">
        <v>31</v>
      </c>
      <c r="B11" s="10"/>
      <c r="C11" s="5"/>
      <c r="D11" s="35" t="s">
        <v>18</v>
      </c>
      <c r="E11" s="12">
        <v>460.64</v>
      </c>
    </row>
    <row r="12" spans="1:6" s="2" customFormat="1" ht="31.5" customHeight="1" x14ac:dyDescent="0.25">
      <c r="A12" s="7" t="s">
        <v>4</v>
      </c>
      <c r="B12" s="10"/>
      <c r="C12" s="5"/>
      <c r="D12" s="5"/>
      <c r="E12" s="12">
        <f>SUM(E7:E11)</f>
        <v>218761.89</v>
      </c>
    </row>
    <row r="13" spans="1:6" s="2" customFormat="1" ht="30.75" customHeight="1" x14ac:dyDescent="0.25">
      <c r="A13" s="7"/>
      <c r="B13" s="10"/>
      <c r="C13" s="5"/>
      <c r="D13" s="11"/>
      <c r="E13" s="12"/>
    </row>
    <row r="14" spans="1:6" s="2" customFormat="1" ht="35.25" customHeight="1" x14ac:dyDescent="0.25">
      <c r="A14" s="7"/>
      <c r="B14" s="14"/>
      <c r="C14" s="5"/>
      <c r="D14" s="11"/>
      <c r="E14" s="12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4:D14">
    <cfRule type="expression" dxfId="163" priority="39">
      <formula>MOD(ROW(),2)=0</formula>
    </cfRule>
  </conditionalFormatting>
  <conditionalFormatting sqref="E14 E9:E11">
    <cfRule type="expression" dxfId="162" priority="37">
      <formula>MOD(ROW(),2)=0</formula>
    </cfRule>
    <cfRule type="expression" dxfId="161" priority="38">
      <formula>MOD(ROW(),2)=1</formula>
    </cfRule>
  </conditionalFormatting>
  <conditionalFormatting sqref="A14">
    <cfRule type="expression" dxfId="160" priority="33">
      <formula>MOD(ROW(),2)=0</formula>
    </cfRule>
  </conditionalFormatting>
  <conditionalFormatting sqref="A8:D8">
    <cfRule type="expression" dxfId="159" priority="23">
      <formula>MOD(ROW(),2)=0</formula>
    </cfRule>
  </conditionalFormatting>
  <conditionalFormatting sqref="E8">
    <cfRule type="expression" dxfId="158" priority="21">
      <formula>MOD(ROW(),2)=0</formula>
    </cfRule>
    <cfRule type="expression" dxfId="157" priority="22">
      <formula>MOD(ROW(),2)=1</formula>
    </cfRule>
  </conditionalFormatting>
  <conditionalFormatting sqref="A9:D10">
    <cfRule type="expression" dxfId="156" priority="20">
      <formula>MOD(ROW(),2)=0</formula>
    </cfRule>
  </conditionalFormatting>
  <conditionalFormatting sqref="A11:D11">
    <cfRule type="expression" dxfId="155" priority="19">
      <formula>MOD(ROW(),2)=0</formula>
    </cfRule>
  </conditionalFormatting>
  <conditionalFormatting sqref="A12:D12">
    <cfRule type="expression" dxfId="154" priority="18">
      <formula>MOD(ROW(),2)=0</formula>
    </cfRule>
  </conditionalFormatting>
  <conditionalFormatting sqref="E12">
    <cfRule type="expression" dxfId="153" priority="16">
      <formula>MOD(ROW(),2)=0</formula>
    </cfRule>
    <cfRule type="expression" dxfId="152" priority="17">
      <formula>MOD(ROW(),2)=1</formula>
    </cfRule>
  </conditionalFormatting>
  <conditionalFormatting sqref="A7:D7">
    <cfRule type="expression" dxfId="151" priority="15">
      <formula>MOD(ROW(),2)=0</formula>
    </cfRule>
  </conditionalFormatting>
  <conditionalFormatting sqref="E7">
    <cfRule type="expression" dxfId="150" priority="13">
      <formula>MOD(ROW(),2)=0</formula>
    </cfRule>
    <cfRule type="expression" dxfId="149" priority="14">
      <formula>MOD(ROW(),2)=1</formula>
    </cfRule>
  </conditionalFormatting>
  <conditionalFormatting sqref="A13:C13">
    <cfRule type="expression" dxfId="148" priority="12">
      <formula>MOD(ROW(),2)=0</formula>
    </cfRule>
  </conditionalFormatting>
  <conditionalFormatting sqref="E13">
    <cfRule type="expression" dxfId="147" priority="10">
      <formula>MOD(ROW(),2)=0</formula>
    </cfRule>
    <cfRule type="expression" dxfId="146" priority="11">
      <formula>MOD(ROW(),2)=1</formula>
    </cfRule>
  </conditionalFormatting>
  <conditionalFormatting sqref="D13">
    <cfRule type="expression" dxfId="145" priority="5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-0.499984740745262"/>
  </sheetPr>
  <dimension ref="A1:E18"/>
  <sheetViews>
    <sheetView workbookViewId="0">
      <selection activeCell="D26" sqref="D26"/>
    </sheetView>
  </sheetViews>
  <sheetFormatPr defaultRowHeight="15" x14ac:dyDescent="0.25"/>
  <cols>
    <col min="1" max="1" width="30.42578125" customWidth="1"/>
    <col min="2" max="2" width="29" customWidth="1"/>
    <col min="3" max="3" width="22.28515625" customWidth="1"/>
    <col min="4" max="4" width="33.5703125" customWidth="1"/>
    <col min="5" max="5" width="27.28515625" customWidth="1"/>
  </cols>
  <sheetData>
    <row r="1" spans="1:5" ht="31.5" thickBot="1" x14ac:dyDescent="0.3">
      <c r="A1" s="46" t="s">
        <v>11</v>
      </c>
      <c r="B1" s="46"/>
      <c r="C1" s="46"/>
      <c r="D1" s="46"/>
      <c r="E1" s="46"/>
    </row>
    <row r="2" spans="1:5" ht="30.75" thickTop="1" x14ac:dyDescent="0.25">
      <c r="A2" s="47" t="s">
        <v>12</v>
      </c>
      <c r="B2" s="47"/>
      <c r="C2" s="33" t="s">
        <v>13</v>
      </c>
      <c r="D2" s="48" t="s">
        <v>14</v>
      </c>
      <c r="E2" s="48"/>
    </row>
    <row r="3" spans="1:5" ht="15.75" x14ac:dyDescent="0.25">
      <c r="A3" s="32" t="s">
        <v>33</v>
      </c>
      <c r="B3" s="9"/>
      <c r="C3" s="9"/>
      <c r="D3" s="9"/>
      <c r="E3" s="9"/>
    </row>
    <row r="4" spans="1:5" ht="15.75" x14ac:dyDescent="0.25">
      <c r="A4" s="45" t="s">
        <v>41</v>
      </c>
      <c r="B4" s="45"/>
      <c r="C4" s="45"/>
      <c r="D4" s="45"/>
      <c r="E4" s="45"/>
    </row>
    <row r="5" spans="1:5" ht="18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39</v>
      </c>
      <c r="E6" s="12">
        <v>194960.42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40</v>
      </c>
      <c r="E7" s="12">
        <v>3253.26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31828.080000000002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12720.72</v>
      </c>
    </row>
    <row r="10" spans="1:5" x14ac:dyDescent="0.25">
      <c r="A10" s="7" t="s">
        <v>37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38</v>
      </c>
      <c r="E10" s="12">
        <v>672</v>
      </c>
    </row>
    <row r="11" spans="1:5" x14ac:dyDescent="0.25">
      <c r="A11" s="7" t="s">
        <v>17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18</v>
      </c>
      <c r="E11" s="12">
        <v>415.01</v>
      </c>
    </row>
    <row r="12" spans="1:5" x14ac:dyDescent="0.25">
      <c r="A12" s="7" t="s">
        <v>19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20</v>
      </c>
      <c r="E12" s="12">
        <v>1280</v>
      </c>
    </row>
    <row r="13" spans="1:5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21</v>
      </c>
      <c r="E13" s="12">
        <v>56.4</v>
      </c>
    </row>
    <row r="14" spans="1:5" x14ac:dyDescent="0.25">
      <c r="A14" s="7" t="s">
        <v>19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22</v>
      </c>
      <c r="E14" s="12">
        <v>20</v>
      </c>
    </row>
    <row r="15" spans="1:5" x14ac:dyDescent="0.25">
      <c r="A15" s="7" t="s">
        <v>19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23</v>
      </c>
      <c r="E15" s="12">
        <v>840.2</v>
      </c>
    </row>
    <row r="16" spans="1:5" x14ac:dyDescent="0.25">
      <c r="A16" s="16" t="s">
        <v>4</v>
      </c>
      <c r="B16" s="17"/>
      <c r="C16" s="18"/>
      <c r="D16" s="18"/>
      <c r="E16" s="19">
        <f>SUM(E6:E15)</f>
        <v>246046.09000000003</v>
      </c>
    </row>
    <row r="17" spans="1:5" x14ac:dyDescent="0.25">
      <c r="A17" s="28"/>
      <c r="B17" s="15"/>
      <c r="C17" s="29"/>
      <c r="D17" s="30"/>
      <c r="E17" s="31" t="s">
        <v>24</v>
      </c>
    </row>
    <row r="18" spans="1:5" x14ac:dyDescent="0.25">
      <c r="E18" s="39"/>
    </row>
  </sheetData>
  <mergeCells count="4">
    <mergeCell ref="A1:E1"/>
    <mergeCell ref="A2:B2"/>
    <mergeCell ref="D2:E2"/>
    <mergeCell ref="A4:E4"/>
  </mergeCells>
  <conditionalFormatting sqref="A6:D6 A8:D16">
    <cfRule type="expression" dxfId="131" priority="6">
      <formula>MOD(ROW(),2)=0</formula>
    </cfRule>
  </conditionalFormatting>
  <conditionalFormatting sqref="E6 E8:E16">
    <cfRule type="expression" dxfId="130" priority="4">
      <formula>MOD(ROW(),2)=0</formula>
    </cfRule>
    <cfRule type="expression" dxfId="129" priority="5">
      <formula>MOD(ROW(),2)=1</formula>
    </cfRule>
  </conditionalFormatting>
  <conditionalFormatting sqref="A7:D7">
    <cfRule type="expression" dxfId="128" priority="3">
      <formula>MOD(ROW(),2)=0</formula>
    </cfRule>
  </conditionalFormatting>
  <conditionalFormatting sqref="E7">
    <cfRule type="expression" dxfId="127" priority="1">
      <formula>MOD(ROW(),2)=0</formula>
    </cfRule>
    <cfRule type="expression" dxfId="126" priority="2">
      <formula>MOD(ROW(),2)=1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-0.499984740745262"/>
  </sheetPr>
  <dimension ref="A1:E18"/>
  <sheetViews>
    <sheetView workbookViewId="0">
      <selection activeCell="D21" sqref="D21"/>
    </sheetView>
  </sheetViews>
  <sheetFormatPr defaultRowHeight="15" x14ac:dyDescent="0.25"/>
  <cols>
    <col min="1" max="1" width="29.140625" customWidth="1"/>
    <col min="2" max="2" width="25.5703125" customWidth="1"/>
    <col min="3" max="3" width="24.42578125" customWidth="1"/>
    <col min="4" max="4" width="33.140625" customWidth="1"/>
    <col min="5" max="5" width="29.7109375" customWidth="1"/>
  </cols>
  <sheetData>
    <row r="1" spans="1:5" ht="31.5" thickBot="1" x14ac:dyDescent="0.3">
      <c r="A1" s="46" t="s">
        <v>11</v>
      </c>
      <c r="B1" s="46"/>
      <c r="C1" s="46"/>
      <c r="D1" s="46"/>
      <c r="E1" s="46"/>
    </row>
    <row r="2" spans="1:5" ht="30.75" thickTop="1" x14ac:dyDescent="0.25">
      <c r="A2" s="47" t="s">
        <v>12</v>
      </c>
      <c r="B2" s="47"/>
      <c r="C2" s="33" t="s">
        <v>13</v>
      </c>
      <c r="D2" s="48" t="s">
        <v>14</v>
      </c>
      <c r="E2" s="48"/>
    </row>
    <row r="3" spans="1:5" ht="15.75" x14ac:dyDescent="0.25">
      <c r="A3" s="32" t="s">
        <v>33</v>
      </c>
      <c r="B3" s="9"/>
      <c r="C3" s="9"/>
      <c r="D3" s="9"/>
      <c r="E3" s="9"/>
    </row>
    <row r="4" spans="1:5" ht="15.75" x14ac:dyDescent="0.25">
      <c r="A4" s="45" t="s">
        <v>34</v>
      </c>
      <c r="B4" s="45"/>
      <c r="C4" s="45"/>
      <c r="D4" s="45"/>
      <c r="E4" s="45"/>
    </row>
    <row r="5" spans="1:5" ht="18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36</v>
      </c>
      <c r="E6" s="12">
        <v>219219.29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35</v>
      </c>
      <c r="E7" s="12">
        <v>4330.2299999999996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35786.07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1079.73</v>
      </c>
    </row>
    <row r="10" spans="1:5" x14ac:dyDescent="0.25">
      <c r="A10" s="7" t="s">
        <v>37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38</v>
      </c>
      <c r="E10" s="12">
        <v>672</v>
      </c>
    </row>
    <row r="11" spans="1:5" x14ac:dyDescent="0.25">
      <c r="A11" s="7" t="s">
        <v>17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18</v>
      </c>
      <c r="E11" s="12">
        <v>472.04</v>
      </c>
    </row>
    <row r="12" spans="1:5" x14ac:dyDescent="0.25">
      <c r="A12" s="7" t="s">
        <v>19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20</v>
      </c>
      <c r="E12" s="12">
        <v>675</v>
      </c>
    </row>
    <row r="13" spans="1:5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21</v>
      </c>
      <c r="E13" s="12">
        <v>372.99</v>
      </c>
    </row>
    <row r="14" spans="1:5" x14ac:dyDescent="0.25">
      <c r="A14" s="7" t="s">
        <v>19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22</v>
      </c>
      <c r="E14" s="12">
        <v>0</v>
      </c>
    </row>
    <row r="15" spans="1:5" x14ac:dyDescent="0.25">
      <c r="A15" s="7" t="s">
        <v>19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23</v>
      </c>
      <c r="E15" s="12">
        <v>202</v>
      </c>
    </row>
    <row r="16" spans="1:5" x14ac:dyDescent="0.25">
      <c r="A16" s="16" t="s">
        <v>4</v>
      </c>
      <c r="B16" s="17"/>
      <c r="C16" s="18"/>
      <c r="D16" s="18"/>
      <c r="E16" s="19">
        <v>262809.34999999998</v>
      </c>
    </row>
    <row r="17" spans="1:5" x14ac:dyDescent="0.25">
      <c r="A17" s="28"/>
      <c r="B17" s="15"/>
      <c r="C17" s="29"/>
      <c r="D17" s="30"/>
      <c r="E17" s="31" t="s">
        <v>24</v>
      </c>
    </row>
    <row r="18" spans="1:5" x14ac:dyDescent="0.25">
      <c r="E18" s="39"/>
    </row>
  </sheetData>
  <mergeCells count="4">
    <mergeCell ref="A1:E1"/>
    <mergeCell ref="A2:B2"/>
    <mergeCell ref="D2:E2"/>
    <mergeCell ref="A4:E4"/>
  </mergeCells>
  <conditionalFormatting sqref="A6:D6 A8:D16">
    <cfRule type="expression" dxfId="113" priority="6">
      <formula>MOD(ROW(),2)=0</formula>
    </cfRule>
  </conditionalFormatting>
  <conditionalFormatting sqref="E6 E8:E16">
    <cfRule type="expression" dxfId="112" priority="4">
      <formula>MOD(ROW(),2)=0</formula>
    </cfRule>
    <cfRule type="expression" dxfId="111" priority="5">
      <formula>MOD(ROW(),2)=1</formula>
    </cfRule>
  </conditionalFormatting>
  <conditionalFormatting sqref="A7:D7">
    <cfRule type="expression" dxfId="110" priority="3">
      <formula>MOD(ROW(),2)=0</formula>
    </cfRule>
  </conditionalFormatting>
  <conditionalFormatting sqref="E7">
    <cfRule type="expression" dxfId="109" priority="1">
      <formula>MOD(ROW(),2)=0</formula>
    </cfRule>
    <cfRule type="expression" dxfId="108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BC05C-0CF3-4664-AB19-F098AFB2B604}">
  <sheetPr>
    <tabColor theme="4" tint="-0.499984740745262"/>
  </sheetPr>
  <dimension ref="A1:E17"/>
  <sheetViews>
    <sheetView workbookViewId="0">
      <selection activeCell="C28" sqref="C28"/>
    </sheetView>
  </sheetViews>
  <sheetFormatPr defaultRowHeight="15" x14ac:dyDescent="0.25"/>
  <cols>
    <col min="1" max="1" width="30.85546875" customWidth="1"/>
    <col min="2" max="2" width="25.7109375" customWidth="1"/>
    <col min="3" max="3" width="16" customWidth="1"/>
    <col min="4" max="4" width="34.140625" customWidth="1"/>
    <col min="5" max="5" width="33.5703125" customWidth="1"/>
  </cols>
  <sheetData>
    <row r="1" spans="1:5" ht="31.5" thickBot="1" x14ac:dyDescent="0.3">
      <c r="A1" s="46" t="s">
        <v>11</v>
      </c>
      <c r="B1" s="46"/>
      <c r="C1" s="46"/>
      <c r="D1" s="46"/>
      <c r="E1" s="46"/>
    </row>
    <row r="2" spans="1:5" ht="30.75" thickTop="1" x14ac:dyDescent="0.25">
      <c r="A2" s="47" t="s">
        <v>12</v>
      </c>
      <c r="B2" s="47"/>
      <c r="C2" s="37" t="s">
        <v>13</v>
      </c>
      <c r="D2" s="48" t="s">
        <v>14</v>
      </c>
      <c r="E2" s="48"/>
    </row>
    <row r="3" spans="1:5" ht="15.75" x14ac:dyDescent="0.25">
      <c r="A3" s="36" t="s">
        <v>42</v>
      </c>
      <c r="B3" s="9"/>
      <c r="C3" s="9"/>
      <c r="D3" s="9"/>
      <c r="E3" s="9"/>
    </row>
    <row r="4" spans="1:5" ht="15.75" x14ac:dyDescent="0.25">
      <c r="A4" s="45" t="s">
        <v>43</v>
      </c>
      <c r="B4" s="45"/>
      <c r="C4" s="45"/>
      <c r="D4" s="45"/>
      <c r="E4" s="45"/>
    </row>
    <row r="5" spans="1:5" ht="18" x14ac:dyDescent="0.25">
      <c r="A5" s="6" t="s">
        <v>5</v>
      </c>
      <c r="B5" s="6" t="s">
        <v>6</v>
      </c>
      <c r="C5" s="6" t="s">
        <v>7</v>
      </c>
      <c r="D5" s="6" t="s">
        <v>8</v>
      </c>
      <c r="E5" s="6" t="s">
        <v>1</v>
      </c>
    </row>
    <row r="6" spans="1:5" ht="59.25" customHeight="1" x14ac:dyDescent="0.25">
      <c r="A6" s="7" t="s">
        <v>2</v>
      </c>
      <c r="B6" s="10"/>
      <c r="C6" s="5"/>
      <c r="D6" s="11" t="s">
        <v>44</v>
      </c>
      <c r="E6" s="12">
        <v>223461.43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45</v>
      </c>
      <c r="E7" s="12">
        <v>4067.27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36510.1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1545</v>
      </c>
    </row>
    <row r="10" spans="1:5" x14ac:dyDescent="0.25">
      <c r="A10" s="7" t="s">
        <v>37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38</v>
      </c>
      <c r="E10" s="12">
        <v>672</v>
      </c>
    </row>
    <row r="11" spans="1:5" x14ac:dyDescent="0.25">
      <c r="A11" s="7" t="s">
        <v>17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18</v>
      </c>
      <c r="E11" s="12">
        <v>423.56</v>
      </c>
    </row>
    <row r="12" spans="1:5" x14ac:dyDescent="0.25">
      <c r="A12" s="7" t="s">
        <v>19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20</v>
      </c>
      <c r="E12" s="12">
        <v>3640.84</v>
      </c>
    </row>
    <row r="13" spans="1:5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21</v>
      </c>
      <c r="E13" s="12">
        <v>312.98</v>
      </c>
    </row>
    <row r="14" spans="1:5" x14ac:dyDescent="0.25">
      <c r="A14" s="7" t="s">
        <v>19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22</v>
      </c>
      <c r="E14" s="12">
        <v>137</v>
      </c>
    </row>
    <row r="15" spans="1:5" x14ac:dyDescent="0.25">
      <c r="A15" s="7" t="s">
        <v>19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23</v>
      </c>
      <c r="E15" s="12">
        <v>660</v>
      </c>
    </row>
    <row r="16" spans="1:5" x14ac:dyDescent="0.25">
      <c r="A16" s="16" t="s">
        <v>4</v>
      </c>
      <c r="B16" s="17"/>
      <c r="C16" s="18"/>
      <c r="D16" s="18"/>
      <c r="E16" s="19">
        <f>SUM(E6:E15)</f>
        <v>271430.18</v>
      </c>
    </row>
    <row r="17" spans="1:5" x14ac:dyDescent="0.25">
      <c r="A17" s="28"/>
      <c r="B17" s="15"/>
      <c r="C17" s="29"/>
      <c r="D17" s="30"/>
      <c r="E17" s="31" t="s">
        <v>24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95" priority="6">
      <formula>MOD(ROW(),2)=0</formula>
    </cfRule>
  </conditionalFormatting>
  <conditionalFormatting sqref="E6 E8:E16">
    <cfRule type="expression" dxfId="94" priority="4">
      <formula>MOD(ROW(),2)=0</formula>
    </cfRule>
    <cfRule type="expression" dxfId="93" priority="5">
      <formula>MOD(ROW(),2)=1</formula>
    </cfRule>
  </conditionalFormatting>
  <conditionalFormatting sqref="A7:D7">
    <cfRule type="expression" dxfId="92" priority="3">
      <formula>MOD(ROW(),2)=0</formula>
    </cfRule>
  </conditionalFormatting>
  <conditionalFormatting sqref="E7">
    <cfRule type="expression" dxfId="91" priority="1">
      <formula>MOD(ROW(),2)=0</formula>
    </cfRule>
    <cfRule type="expression" dxfId="9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BDAFA-9F63-41B0-AFE9-17EB9C09C496}">
  <sheetPr>
    <tabColor theme="4" tint="-0.499984740745262"/>
  </sheetPr>
  <dimension ref="A1:E17"/>
  <sheetViews>
    <sheetView workbookViewId="0">
      <selection activeCell="C30" sqref="C30"/>
    </sheetView>
  </sheetViews>
  <sheetFormatPr defaultRowHeight="15" x14ac:dyDescent="0.25"/>
  <cols>
    <col min="1" max="1" width="31.140625" customWidth="1"/>
    <col min="2" max="3" width="20.85546875" customWidth="1"/>
    <col min="4" max="4" width="32.85546875" customWidth="1"/>
    <col min="5" max="5" width="18.7109375" customWidth="1"/>
  </cols>
  <sheetData>
    <row r="1" spans="1:5" ht="31.5" thickBot="1" x14ac:dyDescent="0.3">
      <c r="A1" s="46" t="s">
        <v>11</v>
      </c>
      <c r="B1" s="46"/>
      <c r="C1" s="46"/>
      <c r="D1" s="46"/>
      <c r="E1" s="46"/>
    </row>
    <row r="2" spans="1:5" ht="30.75" thickTop="1" x14ac:dyDescent="0.25">
      <c r="A2" s="47" t="s">
        <v>12</v>
      </c>
      <c r="B2" s="47"/>
      <c r="C2" s="41" t="s">
        <v>13</v>
      </c>
      <c r="D2" s="48" t="s">
        <v>14</v>
      </c>
      <c r="E2" s="48"/>
    </row>
    <row r="3" spans="1:5" ht="15.75" x14ac:dyDescent="0.25">
      <c r="A3" s="40" t="s">
        <v>46</v>
      </c>
      <c r="B3" s="9"/>
      <c r="C3" s="9"/>
      <c r="D3" s="9"/>
      <c r="E3" s="9"/>
    </row>
    <row r="4" spans="1:5" ht="15.75" x14ac:dyDescent="0.25">
      <c r="A4" s="45" t="s">
        <v>47</v>
      </c>
      <c r="B4" s="45"/>
      <c r="C4" s="45"/>
      <c r="D4" s="45"/>
      <c r="E4" s="45"/>
    </row>
    <row r="5" spans="1:5" ht="18" x14ac:dyDescent="0.25">
      <c r="A5" s="6" t="s">
        <v>5</v>
      </c>
      <c r="B5" s="44" t="s">
        <v>6</v>
      </c>
      <c r="C5" s="44" t="s">
        <v>7</v>
      </c>
      <c r="D5" s="6" t="s">
        <v>8</v>
      </c>
      <c r="E5" s="6" t="s">
        <v>1</v>
      </c>
    </row>
    <row r="6" spans="1:5" ht="30" x14ac:dyDescent="0.25">
      <c r="A6" s="7" t="s">
        <v>2</v>
      </c>
      <c r="B6" s="10"/>
      <c r="C6" s="5"/>
      <c r="D6" s="11" t="s">
        <v>49</v>
      </c>
      <c r="E6" s="12">
        <v>223010.78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50</v>
      </c>
      <c r="E7" s="12">
        <v>4705.78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36429.51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44485.73</v>
      </c>
    </row>
    <row r="10" spans="1:5" x14ac:dyDescent="0.25">
      <c r="A10" s="7" t="s">
        <v>37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38</v>
      </c>
      <c r="E10" s="12">
        <v>672</v>
      </c>
    </row>
    <row r="11" spans="1:5" x14ac:dyDescent="0.25">
      <c r="A11" s="7" t="s">
        <v>48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18</v>
      </c>
      <c r="E11" s="12">
        <v>472.04</v>
      </c>
    </row>
    <row r="12" spans="1:5" x14ac:dyDescent="0.25">
      <c r="A12" s="7" t="s">
        <v>19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20</v>
      </c>
      <c r="E12" s="12">
        <v>2160</v>
      </c>
    </row>
    <row r="13" spans="1:5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21</v>
      </c>
      <c r="E13" s="12">
        <v>67.680000000000007</v>
      </c>
    </row>
    <row r="14" spans="1:5" x14ac:dyDescent="0.25">
      <c r="A14" s="7" t="s">
        <v>19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22</v>
      </c>
      <c r="E14" s="12">
        <v>0</v>
      </c>
    </row>
    <row r="15" spans="1:5" x14ac:dyDescent="0.25">
      <c r="A15" s="7" t="s">
        <v>19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23</v>
      </c>
      <c r="E15" s="12">
        <v>0</v>
      </c>
    </row>
    <row r="16" spans="1:5" x14ac:dyDescent="0.25">
      <c r="A16" s="16" t="s">
        <v>4</v>
      </c>
      <c r="B16" s="17"/>
      <c r="C16" s="18"/>
      <c r="D16" s="18"/>
      <c r="E16" s="19">
        <f>SUM(E6:E13)</f>
        <v>312003.51999999996</v>
      </c>
    </row>
    <row r="17" spans="1:5" x14ac:dyDescent="0.25">
      <c r="A17" s="28"/>
      <c r="B17" s="15"/>
      <c r="C17" s="29"/>
      <c r="D17" s="30"/>
      <c r="E17" s="31" t="s">
        <v>24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77" priority="6">
      <formula>MOD(ROW(),2)=0</formula>
    </cfRule>
  </conditionalFormatting>
  <conditionalFormatting sqref="E6 E8:E16">
    <cfRule type="expression" dxfId="76" priority="4">
      <formula>MOD(ROW(),2)=0</formula>
    </cfRule>
    <cfRule type="expression" dxfId="75" priority="5">
      <formula>MOD(ROW(),2)=1</formula>
    </cfRule>
  </conditionalFormatting>
  <conditionalFormatting sqref="A7:D7">
    <cfRule type="expression" dxfId="74" priority="3">
      <formula>MOD(ROW(),2)=0</formula>
    </cfRule>
  </conditionalFormatting>
  <conditionalFormatting sqref="E7">
    <cfRule type="expression" dxfId="73" priority="1">
      <formula>MOD(ROW(),2)=0</formula>
    </cfRule>
    <cfRule type="expression" dxfId="72" priority="2">
      <formula>MOD(ROW(),2)=1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95D46-2C37-47EC-B178-6AD4418D362F}">
  <sheetPr>
    <tabColor theme="4" tint="-0.499984740745262"/>
  </sheetPr>
  <dimension ref="A1:E20"/>
  <sheetViews>
    <sheetView workbookViewId="0">
      <selection activeCell="F24" sqref="F24"/>
    </sheetView>
  </sheetViews>
  <sheetFormatPr defaultRowHeight="15" x14ac:dyDescent="0.25"/>
  <cols>
    <col min="1" max="1" width="31.42578125" customWidth="1"/>
    <col min="4" max="4" width="36.140625" customWidth="1"/>
    <col min="5" max="5" width="34.28515625" customWidth="1"/>
  </cols>
  <sheetData>
    <row r="1" spans="1:5" ht="31.5" thickBot="1" x14ac:dyDescent="0.3">
      <c r="A1" s="46" t="s">
        <v>11</v>
      </c>
      <c r="B1" s="46"/>
      <c r="C1" s="46"/>
      <c r="D1" s="46"/>
      <c r="E1" s="46"/>
    </row>
    <row r="2" spans="1:5" ht="60.75" thickTop="1" x14ac:dyDescent="0.25">
      <c r="A2" s="47" t="s">
        <v>12</v>
      </c>
      <c r="B2" s="47"/>
      <c r="C2" s="43" t="s">
        <v>13</v>
      </c>
      <c r="D2" s="48" t="s">
        <v>14</v>
      </c>
      <c r="E2" s="48"/>
    </row>
    <row r="3" spans="1:5" ht="15.75" x14ac:dyDescent="0.25">
      <c r="A3" s="42" t="s">
        <v>53</v>
      </c>
      <c r="B3" s="9"/>
      <c r="C3" s="9"/>
      <c r="D3" s="9"/>
      <c r="E3" s="9"/>
    </row>
    <row r="4" spans="1:5" ht="15.75" x14ac:dyDescent="0.25">
      <c r="A4" s="45" t="s">
        <v>54</v>
      </c>
      <c r="B4" s="45"/>
      <c r="C4" s="45"/>
      <c r="D4" s="45"/>
      <c r="E4" s="45"/>
    </row>
    <row r="5" spans="1:5" ht="18" x14ac:dyDescent="0.25">
      <c r="A5" s="6" t="s">
        <v>5</v>
      </c>
      <c r="B5" s="44" t="s">
        <v>6</v>
      </c>
      <c r="C5" s="44" t="s">
        <v>7</v>
      </c>
      <c r="D5" s="6" t="s">
        <v>8</v>
      </c>
      <c r="E5" s="6" t="s">
        <v>1</v>
      </c>
    </row>
    <row r="6" spans="1:5" ht="45" customHeight="1" x14ac:dyDescent="0.25">
      <c r="A6" s="7" t="s">
        <v>2</v>
      </c>
      <c r="B6" s="10"/>
      <c r="C6" s="5"/>
      <c r="D6" s="11" t="s">
        <v>51</v>
      </c>
      <c r="E6" s="12">
        <v>209694.52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52</v>
      </c>
      <c r="E7" s="12">
        <v>4561.83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34522.230000000003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0</v>
      </c>
    </row>
    <row r="10" spans="1:5" x14ac:dyDescent="0.25">
      <c r="A10" s="7" t="s">
        <v>37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38</v>
      </c>
      <c r="E10" s="12">
        <v>672</v>
      </c>
    </row>
    <row r="11" spans="1:5" x14ac:dyDescent="0.25">
      <c r="A11" s="7" t="s">
        <v>48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18</v>
      </c>
      <c r="E11" s="12">
        <v>415.01</v>
      </c>
    </row>
    <row r="12" spans="1:5" x14ac:dyDescent="0.25">
      <c r="A12" s="7" t="s">
        <v>19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20</v>
      </c>
      <c r="E12" s="12">
        <v>1725</v>
      </c>
    </row>
    <row r="13" spans="1:5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21</v>
      </c>
      <c r="E13" s="12">
        <v>215.28</v>
      </c>
    </row>
    <row r="14" spans="1:5" x14ac:dyDescent="0.25">
      <c r="A14" s="7" t="s">
        <v>19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22</v>
      </c>
      <c r="E14" s="12">
        <v>5</v>
      </c>
    </row>
    <row r="15" spans="1:5" x14ac:dyDescent="0.25">
      <c r="A15" s="7" t="s">
        <v>19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23</v>
      </c>
      <c r="E15" s="12">
        <v>644</v>
      </c>
    </row>
    <row r="16" spans="1:5" x14ac:dyDescent="0.25">
      <c r="A16" s="16" t="s">
        <v>4</v>
      </c>
      <c r="B16" s="17"/>
      <c r="C16" s="18"/>
      <c r="D16" s="18"/>
      <c r="E16" s="19">
        <f>SUM(E6:E15)</f>
        <v>252454.87</v>
      </c>
    </row>
    <row r="17" spans="1:5" x14ac:dyDescent="0.25">
      <c r="A17" s="28"/>
      <c r="B17" s="15"/>
      <c r="C17" s="29"/>
      <c r="D17" s="30"/>
      <c r="E17" s="31" t="s">
        <v>24</v>
      </c>
    </row>
    <row r="20" spans="1:5" x14ac:dyDescent="0.25">
      <c r="E20" s="49"/>
    </row>
  </sheetData>
  <mergeCells count="4">
    <mergeCell ref="A1:E1"/>
    <mergeCell ref="A2:B2"/>
    <mergeCell ref="D2:E2"/>
    <mergeCell ref="A4:E4"/>
  </mergeCells>
  <conditionalFormatting sqref="A6:D6 A8:D16">
    <cfRule type="expression" dxfId="59" priority="6">
      <formula>MOD(ROW(),2)=0</formula>
    </cfRule>
  </conditionalFormatting>
  <conditionalFormatting sqref="E6 E8:E16">
    <cfRule type="expression" dxfId="58" priority="4">
      <formula>MOD(ROW(),2)=0</formula>
    </cfRule>
    <cfRule type="expression" dxfId="57" priority="5">
      <formula>MOD(ROW(),2)=1</formula>
    </cfRule>
  </conditionalFormatting>
  <conditionalFormatting sqref="A7:D7">
    <cfRule type="expression" dxfId="56" priority="3">
      <formula>MOD(ROW(),2)=0</formula>
    </cfRule>
  </conditionalFormatting>
  <conditionalFormatting sqref="E7">
    <cfRule type="expression" dxfId="55" priority="1">
      <formula>MOD(ROW(),2)=0</formula>
    </cfRule>
    <cfRule type="expression" dxfId="54" priority="2">
      <formula>MOD(ROW(),2)=1</formula>
    </cfRule>
  </conditionalFormatting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C8D4B7-CBD0-4CAB-A68D-F8455DB3EBDD}">
  <sheetPr>
    <tabColor theme="4" tint="-0.499984740745262"/>
  </sheetPr>
  <dimension ref="A1:E17"/>
  <sheetViews>
    <sheetView workbookViewId="0">
      <selection activeCell="E14" sqref="E14"/>
    </sheetView>
  </sheetViews>
  <sheetFormatPr defaultRowHeight="15" x14ac:dyDescent="0.25"/>
  <cols>
    <col min="1" max="1" width="36" customWidth="1"/>
    <col min="4" max="4" width="36.28515625" customWidth="1"/>
    <col min="5" max="5" width="18.140625" customWidth="1"/>
  </cols>
  <sheetData>
    <row r="1" spans="1:5" ht="31.5" thickBot="1" x14ac:dyDescent="0.3">
      <c r="A1" s="46" t="s">
        <v>11</v>
      </c>
      <c r="B1" s="46"/>
      <c r="C1" s="46"/>
      <c r="D1" s="46"/>
      <c r="E1" s="46"/>
    </row>
    <row r="2" spans="1:5" ht="60.75" thickTop="1" x14ac:dyDescent="0.25">
      <c r="A2" s="47" t="s">
        <v>12</v>
      </c>
      <c r="B2" s="47"/>
      <c r="C2" s="43" t="s">
        <v>13</v>
      </c>
      <c r="D2" s="48" t="s">
        <v>14</v>
      </c>
      <c r="E2" s="48"/>
    </row>
    <row r="3" spans="1:5" ht="15.75" x14ac:dyDescent="0.25">
      <c r="A3" s="42" t="s">
        <v>57</v>
      </c>
      <c r="B3" s="9"/>
      <c r="C3" s="9"/>
      <c r="D3" s="9"/>
      <c r="E3" s="9"/>
    </row>
    <row r="4" spans="1:5" ht="15.75" x14ac:dyDescent="0.25">
      <c r="A4" s="45" t="s">
        <v>58</v>
      </c>
      <c r="B4" s="45"/>
      <c r="C4" s="45"/>
      <c r="D4" s="45"/>
      <c r="E4" s="45"/>
    </row>
    <row r="5" spans="1:5" ht="18" x14ac:dyDescent="0.25">
      <c r="A5" s="6" t="s">
        <v>5</v>
      </c>
      <c r="B5" s="44" t="s">
        <v>6</v>
      </c>
      <c r="C5" s="44" t="s">
        <v>7</v>
      </c>
      <c r="D5" s="6" t="s">
        <v>8</v>
      </c>
      <c r="E5" s="6" t="s">
        <v>1</v>
      </c>
    </row>
    <row r="6" spans="1:5" ht="38.25" customHeight="1" x14ac:dyDescent="0.25">
      <c r="A6" s="7" t="s">
        <v>2</v>
      </c>
      <c r="B6" s="10"/>
      <c r="C6" s="5"/>
      <c r="D6" s="11" t="s">
        <v>55</v>
      </c>
      <c r="E6" s="12">
        <v>199740.5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56</v>
      </c>
      <c r="E7" s="12">
        <v>520.72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32594.05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44485.73</v>
      </c>
    </row>
    <row r="10" spans="1:5" x14ac:dyDescent="0.25">
      <c r="A10" s="7" t="s">
        <v>37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38</v>
      </c>
      <c r="E10" s="12">
        <v>504</v>
      </c>
    </row>
    <row r="11" spans="1:5" x14ac:dyDescent="0.25">
      <c r="A11" s="7" t="s">
        <v>48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18</v>
      </c>
      <c r="E11" s="12">
        <v>0</v>
      </c>
    </row>
    <row r="12" spans="1:5" x14ac:dyDescent="0.25">
      <c r="A12" s="7" t="s">
        <v>19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20</v>
      </c>
      <c r="E12" s="12">
        <v>0</v>
      </c>
    </row>
    <row r="13" spans="1:5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21</v>
      </c>
      <c r="E13" s="12">
        <v>0</v>
      </c>
    </row>
    <row r="14" spans="1:5" x14ac:dyDescent="0.25">
      <c r="A14" s="7" t="s">
        <v>19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22</v>
      </c>
      <c r="E14" s="12">
        <v>0</v>
      </c>
    </row>
    <row r="15" spans="1:5" x14ac:dyDescent="0.25">
      <c r="A15" s="7" t="s">
        <v>19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23</v>
      </c>
      <c r="E15" s="12">
        <v>0</v>
      </c>
    </row>
    <row r="16" spans="1:5" x14ac:dyDescent="0.25">
      <c r="A16" s="16" t="s">
        <v>4</v>
      </c>
      <c r="B16" s="17"/>
      <c r="C16" s="18"/>
      <c r="D16" s="18"/>
      <c r="E16" s="19">
        <f>SUM(E6:E13)</f>
        <v>277845</v>
      </c>
    </row>
    <row r="17" spans="1:5" x14ac:dyDescent="0.25">
      <c r="A17" s="28"/>
      <c r="B17" s="15"/>
      <c r="C17" s="29"/>
      <c r="D17" s="30"/>
      <c r="E17" s="31" t="s">
        <v>24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45" priority="6">
      <formula>MOD(ROW(),2)=0</formula>
    </cfRule>
  </conditionalFormatting>
  <conditionalFormatting sqref="E6 E8:E16">
    <cfRule type="expression" dxfId="44" priority="4">
      <formula>MOD(ROW(),2)=0</formula>
    </cfRule>
    <cfRule type="expression" dxfId="43" priority="5">
      <formula>MOD(ROW(),2)=1</formula>
    </cfRule>
  </conditionalFormatting>
  <conditionalFormatting sqref="A7:D7">
    <cfRule type="expression" dxfId="42" priority="3">
      <formula>MOD(ROW(),2)=0</formula>
    </cfRule>
  </conditionalFormatting>
  <conditionalFormatting sqref="E7">
    <cfRule type="expression" dxfId="41" priority="1">
      <formula>MOD(ROW(),2)=0</formula>
    </cfRule>
    <cfRule type="expression" dxfId="40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1CA91-210E-4FC4-9208-2CF9B7F6D356}">
  <sheetPr>
    <tabColor theme="4" tint="-0.499984740745262"/>
  </sheetPr>
  <dimension ref="A1:E17"/>
  <sheetViews>
    <sheetView tabSelected="1" workbookViewId="0">
      <selection activeCell="E25" sqref="E25"/>
    </sheetView>
  </sheetViews>
  <sheetFormatPr defaultRowHeight="15" x14ac:dyDescent="0.25"/>
  <cols>
    <col min="1" max="1" width="30" customWidth="1"/>
    <col min="4" max="4" width="32.42578125" customWidth="1"/>
    <col min="5" max="5" width="21.85546875" customWidth="1"/>
  </cols>
  <sheetData>
    <row r="1" spans="1:5" ht="31.5" thickBot="1" x14ac:dyDescent="0.3">
      <c r="A1" s="46" t="s">
        <v>11</v>
      </c>
      <c r="B1" s="46"/>
      <c r="C1" s="46"/>
      <c r="D1" s="46"/>
      <c r="E1" s="46"/>
    </row>
    <row r="2" spans="1:5" ht="60.75" thickTop="1" x14ac:dyDescent="0.25">
      <c r="A2" s="47" t="s">
        <v>12</v>
      </c>
      <c r="B2" s="47"/>
      <c r="C2" s="43" t="s">
        <v>13</v>
      </c>
      <c r="D2" s="48" t="s">
        <v>14</v>
      </c>
      <c r="E2" s="48"/>
    </row>
    <row r="3" spans="1:5" ht="15.75" x14ac:dyDescent="0.25">
      <c r="A3" s="42" t="s">
        <v>60</v>
      </c>
      <c r="B3" s="9"/>
      <c r="C3" s="9"/>
      <c r="D3" s="9"/>
      <c r="E3" s="9"/>
    </row>
    <row r="4" spans="1:5" ht="15.75" x14ac:dyDescent="0.25">
      <c r="A4" s="45" t="s">
        <v>61</v>
      </c>
      <c r="B4" s="45"/>
      <c r="C4" s="45"/>
      <c r="D4" s="45"/>
      <c r="E4" s="45"/>
    </row>
    <row r="5" spans="1:5" ht="18" x14ac:dyDescent="0.25">
      <c r="A5" s="6" t="s">
        <v>5</v>
      </c>
      <c r="B5" s="44" t="s">
        <v>6</v>
      </c>
      <c r="C5" s="44" t="s">
        <v>7</v>
      </c>
      <c r="D5" s="6" t="s">
        <v>8</v>
      </c>
      <c r="E5" s="6" t="s">
        <v>1</v>
      </c>
    </row>
    <row r="6" spans="1:5" ht="39" customHeight="1" x14ac:dyDescent="0.25">
      <c r="A6" s="7" t="s">
        <v>2</v>
      </c>
      <c r="B6" s="10"/>
      <c r="C6" s="5"/>
      <c r="D6" s="11" t="s">
        <v>59</v>
      </c>
      <c r="E6" s="12">
        <v>188167.96</v>
      </c>
    </row>
    <row r="7" spans="1:5" x14ac:dyDescent="0.25">
      <c r="A7" s="7" t="s">
        <v>2</v>
      </c>
      <c r="B7" s="10" t="str">
        <f t="array" ref="B7">IFERROR(INDEX(#REF!,SMALL(IF(#REF!=rngInvoice,ROW(#REF!)-ROW(#REF!)), ROW(1:1)), MATCH($B$5,#REF!, 0)),"")</f>
        <v/>
      </c>
      <c r="C7" s="5" t="str">
        <f t="array" ref="C7">IFERROR(INDEX(#REF!,SMALL(IF(#REF!=rngInvoice,ROW(#REF!)-ROW(#REF!)), ROW(1:1)), MATCH($C$5,#REF!, 0)),"")</f>
        <v/>
      </c>
      <c r="D7" s="5" t="s">
        <v>62</v>
      </c>
      <c r="E7" s="12">
        <v>233.24</v>
      </c>
    </row>
    <row r="8" spans="1:5" x14ac:dyDescent="0.25">
      <c r="A8" s="7" t="s">
        <v>2</v>
      </c>
      <c r="B8" s="10" t="str">
        <f t="array" ref="B8">IFERROR(INDEX(#REF!,SMALL(IF(#REF!=rngInvoice,ROW(#REF!)-ROW(#REF!)), ROW(2:2)), MATCH($B$5,#REF!, 0)),"")</f>
        <v/>
      </c>
      <c r="C8" s="5" t="str">
        <f t="array" ref="C8">IFERROR(INDEX(#REF!,SMALL(IF(#REF!=rngInvoice,ROW(#REF!)-ROW(#REF!)), ROW(2:2)), MATCH($C$5,#REF!, 0)),"")</f>
        <v/>
      </c>
      <c r="D8" s="5" t="s">
        <v>10</v>
      </c>
      <c r="E8" s="12">
        <v>30697.119999999999</v>
      </c>
    </row>
    <row r="9" spans="1:5" x14ac:dyDescent="0.25">
      <c r="A9" s="7" t="s">
        <v>2</v>
      </c>
      <c r="B9" s="10" t="str">
        <f t="array" ref="B9">IFERROR(INDEX(#REF!,SMALL(IF(#REF!=rngInvoice,ROW(#REF!)-ROW(#REF!)), ROW(4:4)), MATCH($B$5,#REF!, 0)),"")</f>
        <v/>
      </c>
      <c r="C9" s="5" t="str">
        <f t="array" ref="C9">IFERROR(INDEX(#REF!,SMALL(IF(#REF!=rngInvoice,ROW(#REF!)-ROW(#REF!)), ROW(4:4)), MATCH($C$5,#REF!, 0)),"")</f>
        <v/>
      </c>
      <c r="D9" s="5" t="s">
        <v>16</v>
      </c>
      <c r="E9" s="12">
        <v>5359.16</v>
      </c>
    </row>
    <row r="10" spans="1:5" x14ac:dyDescent="0.25">
      <c r="A10" s="7" t="s">
        <v>37</v>
      </c>
      <c r="B10" s="10" t="str">
        <f t="array" ref="B10">IFERROR(INDEX(#REF!,SMALL(IF(#REF!=rngInvoice,ROW(#REF!)-ROW(#REF!)), ROW(5:5)), MATCH($B$5,#REF!, 0)),"")</f>
        <v/>
      </c>
      <c r="C10" s="5" t="str">
        <f t="array" ref="C10">IFERROR(INDEX(#REF!,SMALL(IF(#REF!=rngInvoice,ROW(#REF!)-ROW(#REF!)), ROW(5:5)), MATCH($C$5,#REF!, 0)),"")</f>
        <v/>
      </c>
      <c r="D10" s="38" t="s">
        <v>38</v>
      </c>
      <c r="E10" s="12">
        <v>504</v>
      </c>
    </row>
    <row r="11" spans="1:5" x14ac:dyDescent="0.25">
      <c r="A11" s="7" t="s">
        <v>48</v>
      </c>
      <c r="B11" s="10" t="str">
        <f t="array" ref="B11">IFERROR(INDEX(#REF!,SMALL(IF(#REF!=rngInvoice,ROW(#REF!)-ROW(#REF!)), ROW(5:5)), MATCH($B$5,#REF!, 0)),"")</f>
        <v/>
      </c>
      <c r="C11" s="5" t="str">
        <f t="array" ref="C11">IFERROR(INDEX(#REF!,SMALL(IF(#REF!=rngInvoice,ROW(#REF!)-ROW(#REF!)), ROW(5:5)), MATCH($C$5,#REF!, 0)),"")</f>
        <v/>
      </c>
      <c r="D11" s="5" t="s">
        <v>18</v>
      </c>
      <c r="E11" s="12">
        <v>0</v>
      </c>
    </row>
    <row r="12" spans="1:5" x14ac:dyDescent="0.25">
      <c r="A12" s="7" t="s">
        <v>19</v>
      </c>
      <c r="B12" s="10" t="str">
        <f t="array" ref="B12">IFERROR(INDEX(#REF!,SMALL(IF(#REF!=rngInvoice,ROW(#REF!)-ROW(#REF!)), ROW(5:5)), MATCH($B$5,#REF!, 0)),"")</f>
        <v/>
      </c>
      <c r="C12" s="5" t="str">
        <f t="array" ref="C12">IFERROR(INDEX(#REF!,SMALL(IF(#REF!=rngInvoice,ROW(#REF!)-ROW(#REF!)), ROW(5:5)), MATCH($C$5,#REF!, 0)),"")</f>
        <v/>
      </c>
      <c r="D12" s="5" t="s">
        <v>20</v>
      </c>
      <c r="E12" s="12">
        <v>0</v>
      </c>
    </row>
    <row r="13" spans="1:5" x14ac:dyDescent="0.25">
      <c r="A13" s="7" t="s">
        <v>19</v>
      </c>
      <c r="B13" s="10" t="str">
        <f t="array" ref="B13">IFERROR(INDEX(#REF!,SMALL(IF(#REF!=rngInvoice,ROW(#REF!)-ROW(#REF!)), ROW(7:7)), MATCH($B$5,#REF!, 0)),"")</f>
        <v/>
      </c>
      <c r="C13" s="5" t="str">
        <f t="array" ref="C13">IFERROR(INDEX(#REF!,SMALL(IF(#REF!=rngInvoice,ROW(#REF!)-ROW(#REF!)), ROW(7:7)), MATCH($C$5,#REF!, 0)),"")</f>
        <v/>
      </c>
      <c r="D13" s="5" t="s">
        <v>21</v>
      </c>
      <c r="E13" s="12">
        <v>0</v>
      </c>
    </row>
    <row r="14" spans="1:5" x14ac:dyDescent="0.25">
      <c r="A14" s="7" t="s">
        <v>19</v>
      </c>
      <c r="B14" s="10" t="str">
        <f t="array" ref="B14">IFERROR(INDEX(#REF!,SMALL(IF(#REF!=rngInvoice,ROW(#REF!)-ROW(#REF!)), ROW(7:7)), MATCH($B$5,#REF!, 0)),"")</f>
        <v/>
      </c>
      <c r="C14" s="5" t="str">
        <f t="array" ref="C14">IFERROR(INDEX(#REF!,SMALL(IF(#REF!=rngInvoice,ROW(#REF!)-ROW(#REF!)), ROW(7:7)), MATCH($C$5,#REF!, 0)),"")</f>
        <v/>
      </c>
      <c r="D14" s="5" t="s">
        <v>22</v>
      </c>
      <c r="E14" s="12">
        <v>0</v>
      </c>
    </row>
    <row r="15" spans="1:5" x14ac:dyDescent="0.25">
      <c r="A15" s="7" t="s">
        <v>19</v>
      </c>
      <c r="B15" s="10" t="str">
        <f t="array" ref="B15">IFERROR(INDEX(#REF!,SMALL(IF(#REF!=rngInvoice,ROW(#REF!)-ROW(#REF!)), ROW(4:4)), MATCH($B$5,#REF!, 0)),"")</f>
        <v/>
      </c>
      <c r="C15" s="5" t="str">
        <f t="array" ref="C15">IFERROR(INDEX(#REF!,SMALL(IF(#REF!=rngInvoice,ROW(#REF!)-ROW(#REF!)), ROW(4:4)), MATCH($C$5,#REF!, 0)),"")</f>
        <v/>
      </c>
      <c r="D15" s="5" t="s">
        <v>23</v>
      </c>
      <c r="E15" s="12">
        <v>0</v>
      </c>
    </row>
    <row r="16" spans="1:5" x14ac:dyDescent="0.25">
      <c r="A16" s="16" t="s">
        <v>4</v>
      </c>
      <c r="B16" s="17"/>
      <c r="C16" s="18"/>
      <c r="D16" s="18"/>
      <c r="E16" s="19">
        <f>SUM(E6:E13)</f>
        <v>224961.47999999998</v>
      </c>
    </row>
    <row r="17" spans="1:5" x14ac:dyDescent="0.25">
      <c r="A17" s="28"/>
      <c r="B17" s="15"/>
      <c r="C17" s="29"/>
      <c r="D17" s="30"/>
      <c r="E17" s="31" t="s">
        <v>24</v>
      </c>
    </row>
  </sheetData>
  <mergeCells count="4">
    <mergeCell ref="A1:E1"/>
    <mergeCell ref="A2:B2"/>
    <mergeCell ref="D2:E2"/>
    <mergeCell ref="A4:E4"/>
  </mergeCells>
  <conditionalFormatting sqref="A6:D6 A8:D16">
    <cfRule type="expression" dxfId="37" priority="6">
      <formula>MOD(ROW(),2)=0</formula>
    </cfRule>
  </conditionalFormatting>
  <conditionalFormatting sqref="E6 E8:E16">
    <cfRule type="expression" dxfId="36" priority="4">
      <formula>MOD(ROW(),2)=0</formula>
    </cfRule>
    <cfRule type="expression" dxfId="35" priority="5">
      <formula>MOD(ROW(),2)=1</formula>
    </cfRule>
  </conditionalFormatting>
  <conditionalFormatting sqref="A7:D7">
    <cfRule type="expression" dxfId="34" priority="3">
      <formula>MOD(ROW(),2)=0</formula>
    </cfRule>
  </conditionalFormatting>
  <conditionalFormatting sqref="E7">
    <cfRule type="expression" dxfId="33" priority="1">
      <formula>MOD(ROW(),2)=0</formula>
    </cfRule>
    <cfRule type="expression" dxfId="32" priority="2">
      <formula>MOD(ROW(),2)=1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8F706-200A-45BC-8B6B-956E82357A34}">
  <dimension ref="A1"/>
  <sheetViews>
    <sheetView workbookViewId="0">
      <selection activeCell="M30" sqref="M3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</vt:lpstr>
      <vt:lpstr>VELJAČA</vt:lpstr>
      <vt:lpstr>OŽUJAK</vt:lpstr>
      <vt:lpstr>TRAVANJ</vt:lpstr>
      <vt:lpstr>SVIBANJ</vt:lpstr>
      <vt:lpstr>LIPANJ</vt:lpstr>
      <vt:lpstr>SRPANJ</vt:lpstr>
      <vt:lpstr>KOLOVOZ</vt:lpstr>
      <vt:lpstr>RUJAN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Maja</cp:lastModifiedBy>
  <cp:lastPrinted>2024-03-19T08:38:57Z</cp:lastPrinted>
  <dcterms:created xsi:type="dcterms:W3CDTF">2016-11-01T03:33:07Z</dcterms:created>
  <dcterms:modified xsi:type="dcterms:W3CDTF">2024-09-23T08:13:08Z</dcterms:modified>
</cp:coreProperties>
</file>