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a\Desktop\"/>
    </mc:Choice>
  </mc:AlternateContent>
  <xr:revisionPtr revIDLastSave="0" documentId="8_{28B31054-5084-4A47-9BD3-66C93C04B792}" xr6:coauthVersionLast="47" xr6:coauthVersionMax="47" xr10:uidLastSave="{00000000-0000-0000-0000-000000000000}"/>
  <bookViews>
    <workbookView xWindow="-108" yWindow="-108" windowWidth="23256" windowHeight="12576" xr2:uid="{FD74300A-249B-4407-BBD0-594952EA60B2}"/>
  </bookViews>
  <sheets>
    <sheet name="PLAN PRIHODA" sheetId="1" r:id="rId1"/>
  </sheets>
  <definedNames>
    <definedName name="_xlnm.Print_Titles" localSheetId="0">'PLAN PRIHODA'!$1:$1</definedName>
    <definedName name="_xlnm.Print_Area" localSheetId="0">'PLAN PRIHODA'!$A$1:$H$65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L10" i="1"/>
  <c r="L11" i="1"/>
  <c r="M12" i="1"/>
  <c r="L13" i="1"/>
  <c r="O14" i="1"/>
  <c r="K15" i="1"/>
  <c r="M16" i="1"/>
  <c r="P16" i="1"/>
  <c r="L17" i="1"/>
  <c r="M17" i="1"/>
  <c r="B18" i="1"/>
  <c r="C18" i="1"/>
  <c r="D18" i="1"/>
  <c r="E18" i="1"/>
  <c r="F18" i="1"/>
  <c r="G18" i="1"/>
  <c r="H18" i="1"/>
  <c r="K18" i="1"/>
  <c r="K19" i="1" s="1"/>
  <c r="L18" i="1"/>
  <c r="N18" i="1"/>
  <c r="O18" i="1"/>
  <c r="P18" i="1"/>
  <c r="Q18" i="1"/>
  <c r="N25" i="1"/>
  <c r="N37" i="1" s="1"/>
  <c r="N26" i="1"/>
  <c r="N27" i="1"/>
  <c r="N28" i="1"/>
  <c r="L29" i="1"/>
  <c r="L30" i="1"/>
  <c r="M31" i="1"/>
  <c r="L32" i="1"/>
  <c r="O33" i="1"/>
  <c r="O37" i="1" s="1"/>
  <c r="K34" i="1"/>
  <c r="K37" i="1" s="1"/>
  <c r="P35" i="1"/>
  <c r="L36" i="1"/>
  <c r="M36" i="1"/>
  <c r="B37" i="1"/>
  <c r="B38" i="1" s="1"/>
  <c r="C37" i="1"/>
  <c r="D37" i="1"/>
  <c r="E37" i="1"/>
  <c r="F37" i="1"/>
  <c r="G37" i="1"/>
  <c r="H37" i="1"/>
  <c r="L37" i="1"/>
  <c r="P37" i="1"/>
  <c r="Q37" i="1"/>
  <c r="N43" i="1"/>
  <c r="N56" i="1" s="1"/>
  <c r="N44" i="1"/>
  <c r="N45" i="1"/>
  <c r="N46" i="1"/>
  <c r="L47" i="1"/>
  <c r="L48" i="1"/>
  <c r="M49" i="1"/>
  <c r="L50" i="1"/>
  <c r="O51" i="1"/>
  <c r="O56" i="1" s="1"/>
  <c r="K52" i="1"/>
  <c r="K56" i="1" s="1"/>
  <c r="P53" i="1"/>
  <c r="L54" i="1"/>
  <c r="M54" i="1"/>
  <c r="B56" i="1"/>
  <c r="B57" i="1" s="1"/>
  <c r="C56" i="1"/>
  <c r="D56" i="1"/>
  <c r="E56" i="1"/>
  <c r="F56" i="1"/>
  <c r="G56" i="1"/>
  <c r="H56" i="1"/>
  <c r="L56" i="1"/>
  <c r="P56" i="1"/>
  <c r="Q56" i="1"/>
  <c r="K57" i="1" l="1"/>
  <c r="K38" i="1"/>
  <c r="B19" i="1"/>
</calcChain>
</file>

<file path=xl/sharedStrings.xml><?xml version="1.0" encoding="utf-8"?>
<sst xmlns="http://schemas.openxmlformats.org/spreadsheetml/2006/main" count="103" uniqueCount="30">
  <si>
    <t>Antonija Mirosavljević</t>
  </si>
  <si>
    <t>tel. 044/691-462</t>
  </si>
  <si>
    <t>Ravnateljica:</t>
  </si>
  <si>
    <t>Maja Štivojević</t>
  </si>
  <si>
    <t>Plan izradila:</t>
  </si>
  <si>
    <t>Novska, 30. rujan 2022.</t>
  </si>
  <si>
    <t>Ukupno prihodi i primici za 2025.</t>
  </si>
  <si>
    <t>Ukupno (po izvorima)</t>
  </si>
  <si>
    <t>638-EU PROJ.</t>
  </si>
  <si>
    <t>634-HZZ</t>
  </si>
  <si>
    <t>6361-grad</t>
  </si>
  <si>
    <t>Oznaka                           rač.iz                                      računskog                                         plana</t>
  </si>
  <si>
    <t>Namjenski primici od zaduživanja</t>
  </si>
  <si>
    <t>Prihodi od nefinancijske imovine i nadoknade šteta s osnova osiguranja</t>
  </si>
  <si>
    <t xml:space="preserve">Donacije </t>
  </si>
  <si>
    <t>Pomoći</t>
  </si>
  <si>
    <t>Prihodi za posebne namjene</t>
  </si>
  <si>
    <t>Vlastiti prihodi</t>
  </si>
  <si>
    <t>Opći primici i izdaci</t>
  </si>
  <si>
    <t>Izvor prihoda i primitaka</t>
  </si>
  <si>
    <t>2025.</t>
  </si>
  <si>
    <t>Ukupno prihodi i primici za 2024.</t>
  </si>
  <si>
    <t>663-DON.</t>
  </si>
  <si>
    <t>6361-GRAD</t>
  </si>
  <si>
    <t>2024.</t>
  </si>
  <si>
    <t>Ukupno prihodi i primici za 2023.</t>
  </si>
  <si>
    <t xml:space="preserve">2023. </t>
  </si>
  <si>
    <t>U eurima</t>
  </si>
  <si>
    <t>u kunama</t>
  </si>
  <si>
    <t>PLAN PRIHODA I PRIMITAKA - OSNOVNA ŠKOLA NOVSKA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</si>
</sst>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MS Sans Serif"/>
      <charset val="238"/>
    </font>
    <font>
      <b/>
      <sz val="10"/>
      <name val="Arial"/>
      <family val="2"/>
      <charset val="238"/>
    </font>
    <font>
      <b/>
      <sz val="12"/>
      <color indexed="8"/>
      <name val="MS Sans Serif"/>
      <charset val="238"/>
    </font>
    <font>
      <b/>
      <sz val="10"/>
      <color indexed="8"/>
      <name val="MS Sans Serif"/>
      <family val="2"/>
      <charset val="238"/>
    </font>
    <font>
      <b/>
      <sz val="14"/>
      <color indexed="8"/>
      <name val="MS Sans Serif"/>
      <charset val="238"/>
    </font>
    <font>
      <b/>
      <sz val="14"/>
      <name val="Arial"/>
      <family val="2"/>
      <charset val="238"/>
    </font>
    <font>
      <u/>
      <sz val="10"/>
      <color indexed="8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7" fillId="0" borderId="0" xfId="0" applyFont="1"/>
    <xf numFmtId="0" fontId="7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quotePrefix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1" fontId="12" fillId="0" borderId="0" xfId="0" applyNumberFormat="1" applyFont="1" applyAlignment="1">
      <alignment wrapText="1"/>
    </xf>
    <xf numFmtId="0" fontId="14" fillId="0" borderId="0" xfId="0" applyFont="1"/>
    <xf numFmtId="3" fontId="15" fillId="0" borderId="3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wrapText="1"/>
    </xf>
    <xf numFmtId="3" fontId="14" fillId="0" borderId="6" xfId="0" applyNumberFormat="1" applyFont="1" applyBorder="1"/>
    <xf numFmtId="3" fontId="14" fillId="0" borderId="5" xfId="0" applyNumberFormat="1" applyFont="1" applyBorder="1"/>
    <xf numFmtId="3" fontId="14" fillId="0" borderId="5" xfId="0" applyNumberFormat="1" applyFont="1" applyBorder="1" applyAlignment="1">
      <alignment wrapText="1"/>
    </xf>
    <xf numFmtId="3" fontId="14" fillId="0" borderId="5" xfId="0" applyNumberFormat="1" applyFont="1" applyBorder="1" applyAlignment="1">
      <alignment horizontal="right" wrapText="1"/>
    </xf>
    <xf numFmtId="1" fontId="14" fillId="0" borderId="5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0" borderId="9" xfId="0" applyNumberFormat="1" applyFont="1" applyBorder="1" applyAlignment="1">
      <alignment horizontal="right" wrapText="1"/>
    </xf>
    <xf numFmtId="1" fontId="12" fillId="0" borderId="8" xfId="0" applyNumberFormat="1" applyFont="1" applyBorder="1" applyAlignment="1">
      <alignment horizontal="left" wrapText="1"/>
    </xf>
    <xf numFmtId="1" fontId="12" fillId="0" borderId="7" xfId="0" applyNumberFormat="1" applyFont="1" applyBorder="1" applyAlignment="1">
      <alignment horizontal="left" wrapText="1"/>
    </xf>
    <xf numFmtId="3" fontId="12" fillId="0" borderId="1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 wrapText="1"/>
    </xf>
    <xf numFmtId="1" fontId="12" fillId="0" borderId="10" xfId="0" applyNumberFormat="1" applyFont="1" applyBorder="1" applyAlignment="1">
      <alignment horizontal="left" wrapText="1"/>
    </xf>
    <xf numFmtId="3" fontId="12" fillId="0" borderId="13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 wrapText="1"/>
    </xf>
    <xf numFmtId="1" fontId="12" fillId="0" borderId="13" xfId="0" applyNumberFormat="1" applyFont="1" applyBorder="1" applyAlignment="1">
      <alignment horizontal="left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wrapText="1"/>
    </xf>
    <xf numFmtId="3" fontId="12" fillId="0" borderId="16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2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1" fontId="14" fillId="2" borderId="23" xfId="0" applyNumberFormat="1" applyFont="1" applyFill="1" applyBorder="1" applyAlignment="1">
      <alignment horizontal="right" vertical="top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1" fontId="18" fillId="0" borderId="5" xfId="0" applyNumberFormat="1" applyFont="1" applyBorder="1" applyAlignment="1">
      <alignment horizontal="center" wrapText="1"/>
    </xf>
    <xf numFmtId="1" fontId="14" fillId="0" borderId="0" xfId="0" applyNumberFormat="1" applyFont="1" applyAlignment="1">
      <alignment wrapText="1"/>
    </xf>
    <xf numFmtId="3" fontId="14" fillId="0" borderId="6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1" fontId="12" fillId="2" borderId="19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wrapText="1"/>
    </xf>
    <xf numFmtId="3" fontId="12" fillId="0" borderId="22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</xdr:row>
      <xdr:rowOff>22860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05C5EB7-F04B-48B0-9D64-652B3168C7AD}"/>
            </a:ext>
          </a:extLst>
        </xdr:cNvPr>
        <xdr:cNvSpPr>
          <a:spLocks noChangeShapeType="1"/>
        </xdr:cNvSpPr>
      </xdr:nvSpPr>
      <xdr:spPr bwMode="auto">
        <a:xfrm>
          <a:off x="22860" y="525780"/>
          <a:ext cx="76200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22860</xdr:rowOff>
    </xdr:from>
    <xdr:to>
      <xdr:col>0</xdr:col>
      <xdr:colOff>1089660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AA55FCC-BFC8-4839-9DAB-C525DB9CB5E3}"/>
            </a:ext>
          </a:extLst>
        </xdr:cNvPr>
        <xdr:cNvSpPr>
          <a:spLocks noChangeShapeType="1"/>
        </xdr:cNvSpPr>
      </xdr:nvSpPr>
      <xdr:spPr bwMode="auto">
        <a:xfrm>
          <a:off x="7620" y="525780"/>
          <a:ext cx="77724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4" name="Line 375">
          <a:extLst>
            <a:ext uri="{FF2B5EF4-FFF2-40B4-BE49-F238E27FC236}">
              <a16:creationId xmlns:a16="http://schemas.microsoft.com/office/drawing/2014/main" id="{D221C2DE-0621-4135-870C-D805E4BC0A89}"/>
            </a:ext>
          </a:extLst>
        </xdr:cNvPr>
        <xdr:cNvSpPr>
          <a:spLocks noChangeShapeType="1"/>
        </xdr:cNvSpPr>
      </xdr:nvSpPr>
      <xdr:spPr bwMode="auto">
        <a:xfrm>
          <a:off x="22860" y="637032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38</xdr:row>
      <xdr:rowOff>0</xdr:rowOff>
    </xdr:from>
    <xdr:to>
      <xdr:col>0</xdr:col>
      <xdr:colOff>1082040</xdr:colOff>
      <xdr:row>38</xdr:row>
      <xdr:rowOff>0</xdr:rowOff>
    </xdr:to>
    <xdr:sp macro="" textlink="">
      <xdr:nvSpPr>
        <xdr:cNvPr id="5" name="Line 376">
          <a:extLst>
            <a:ext uri="{FF2B5EF4-FFF2-40B4-BE49-F238E27FC236}">
              <a16:creationId xmlns:a16="http://schemas.microsoft.com/office/drawing/2014/main" id="{395DF4F5-E7DD-4F29-9E15-C040C23EBCBA}"/>
            </a:ext>
          </a:extLst>
        </xdr:cNvPr>
        <xdr:cNvSpPr>
          <a:spLocks noChangeShapeType="1"/>
        </xdr:cNvSpPr>
      </xdr:nvSpPr>
      <xdr:spPr bwMode="auto">
        <a:xfrm>
          <a:off x="7620" y="6370320"/>
          <a:ext cx="777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6" name="Line 377">
          <a:extLst>
            <a:ext uri="{FF2B5EF4-FFF2-40B4-BE49-F238E27FC236}">
              <a16:creationId xmlns:a16="http://schemas.microsoft.com/office/drawing/2014/main" id="{CB018F7C-5A51-4B85-A405-235AE7737653}"/>
            </a:ext>
          </a:extLst>
        </xdr:cNvPr>
        <xdr:cNvSpPr>
          <a:spLocks noChangeShapeType="1"/>
        </xdr:cNvSpPr>
      </xdr:nvSpPr>
      <xdr:spPr bwMode="auto">
        <a:xfrm>
          <a:off x="22860" y="955548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21</xdr:row>
      <xdr:rowOff>15240</xdr:rowOff>
    </xdr:from>
    <xdr:to>
      <xdr:col>1</xdr:col>
      <xdr:colOff>0</xdr:colOff>
      <xdr:row>23</xdr:row>
      <xdr:rowOff>0</xdr:rowOff>
    </xdr:to>
    <xdr:sp macro="" textlink="">
      <xdr:nvSpPr>
        <xdr:cNvPr id="7" name="Line 378">
          <a:extLst>
            <a:ext uri="{FF2B5EF4-FFF2-40B4-BE49-F238E27FC236}">
              <a16:creationId xmlns:a16="http://schemas.microsoft.com/office/drawing/2014/main" id="{9A6905B0-33C9-42DD-A7B9-080B9FF137FB}"/>
            </a:ext>
          </a:extLst>
        </xdr:cNvPr>
        <xdr:cNvSpPr>
          <a:spLocks noChangeShapeType="1"/>
        </xdr:cNvSpPr>
      </xdr:nvSpPr>
      <xdr:spPr bwMode="auto">
        <a:xfrm>
          <a:off x="22860" y="3535680"/>
          <a:ext cx="76200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21</xdr:row>
      <xdr:rowOff>15240</xdr:rowOff>
    </xdr:from>
    <xdr:to>
      <xdr:col>0</xdr:col>
      <xdr:colOff>1089660</xdr:colOff>
      <xdr:row>23</xdr:row>
      <xdr:rowOff>0</xdr:rowOff>
    </xdr:to>
    <xdr:sp macro="" textlink="">
      <xdr:nvSpPr>
        <xdr:cNvPr id="8" name="Line 379">
          <a:extLst>
            <a:ext uri="{FF2B5EF4-FFF2-40B4-BE49-F238E27FC236}">
              <a16:creationId xmlns:a16="http://schemas.microsoft.com/office/drawing/2014/main" id="{62F3E130-80B2-424D-8FC0-774E228CA878}"/>
            </a:ext>
          </a:extLst>
        </xdr:cNvPr>
        <xdr:cNvSpPr>
          <a:spLocks noChangeShapeType="1"/>
        </xdr:cNvSpPr>
      </xdr:nvSpPr>
      <xdr:spPr bwMode="auto">
        <a:xfrm>
          <a:off x="7620" y="3535680"/>
          <a:ext cx="77724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40</xdr:row>
      <xdr:rowOff>15240</xdr:rowOff>
    </xdr:from>
    <xdr:to>
      <xdr:col>1</xdr:col>
      <xdr:colOff>0</xdr:colOff>
      <xdr:row>42</xdr:row>
      <xdr:rowOff>0</xdr:rowOff>
    </xdr:to>
    <xdr:sp macro="" textlink="">
      <xdr:nvSpPr>
        <xdr:cNvPr id="9" name="Line 380">
          <a:extLst>
            <a:ext uri="{FF2B5EF4-FFF2-40B4-BE49-F238E27FC236}">
              <a16:creationId xmlns:a16="http://schemas.microsoft.com/office/drawing/2014/main" id="{D2C674CC-62C4-4872-B5CD-CE469879CD20}"/>
            </a:ext>
          </a:extLst>
        </xdr:cNvPr>
        <xdr:cNvSpPr>
          <a:spLocks noChangeShapeType="1"/>
        </xdr:cNvSpPr>
      </xdr:nvSpPr>
      <xdr:spPr bwMode="auto">
        <a:xfrm>
          <a:off x="22860" y="6720840"/>
          <a:ext cx="76200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40</xdr:row>
      <xdr:rowOff>15240</xdr:rowOff>
    </xdr:from>
    <xdr:to>
      <xdr:col>0</xdr:col>
      <xdr:colOff>1089660</xdr:colOff>
      <xdr:row>42</xdr:row>
      <xdr:rowOff>0</xdr:rowOff>
    </xdr:to>
    <xdr:sp macro="" textlink="">
      <xdr:nvSpPr>
        <xdr:cNvPr id="10" name="Line 381">
          <a:extLst>
            <a:ext uri="{FF2B5EF4-FFF2-40B4-BE49-F238E27FC236}">
              <a16:creationId xmlns:a16="http://schemas.microsoft.com/office/drawing/2014/main" id="{7CA8ABAD-4AB8-48B6-B858-F4FA0A69D1AE}"/>
            </a:ext>
          </a:extLst>
        </xdr:cNvPr>
        <xdr:cNvSpPr>
          <a:spLocks noChangeShapeType="1"/>
        </xdr:cNvSpPr>
      </xdr:nvSpPr>
      <xdr:spPr bwMode="auto">
        <a:xfrm>
          <a:off x="7620" y="6720840"/>
          <a:ext cx="77724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</xdr:colOff>
      <xdr:row>3</xdr:row>
      <xdr:rowOff>22860</xdr:rowOff>
    </xdr:from>
    <xdr:to>
      <xdr:col>10</xdr:col>
      <xdr:colOff>0</xdr:colOff>
      <xdr:row>5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241D0114-09E0-463C-8618-A37597FCA0BC}"/>
            </a:ext>
          </a:extLst>
        </xdr:cNvPr>
        <xdr:cNvSpPr>
          <a:spLocks noChangeShapeType="1"/>
        </xdr:cNvSpPr>
      </xdr:nvSpPr>
      <xdr:spPr bwMode="auto">
        <a:xfrm>
          <a:off x="7086600" y="525780"/>
          <a:ext cx="76200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3</xdr:row>
      <xdr:rowOff>22860</xdr:rowOff>
    </xdr:from>
    <xdr:to>
      <xdr:col>9</xdr:col>
      <xdr:colOff>1089660</xdr:colOff>
      <xdr:row>5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E64C3FFB-9465-4ECB-94B5-048C02E27E0B}"/>
            </a:ext>
          </a:extLst>
        </xdr:cNvPr>
        <xdr:cNvSpPr>
          <a:spLocks noChangeShapeType="1"/>
        </xdr:cNvSpPr>
      </xdr:nvSpPr>
      <xdr:spPr bwMode="auto">
        <a:xfrm>
          <a:off x="7071360" y="525780"/>
          <a:ext cx="77724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3" name="Line 375">
          <a:extLst>
            <a:ext uri="{FF2B5EF4-FFF2-40B4-BE49-F238E27FC236}">
              <a16:creationId xmlns:a16="http://schemas.microsoft.com/office/drawing/2014/main" id="{79FB973A-DC30-44E4-A474-1CE68FB458B5}"/>
            </a:ext>
          </a:extLst>
        </xdr:cNvPr>
        <xdr:cNvSpPr>
          <a:spLocks noChangeShapeType="1"/>
        </xdr:cNvSpPr>
      </xdr:nvSpPr>
      <xdr:spPr bwMode="auto">
        <a:xfrm>
          <a:off x="7086600" y="637032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38</xdr:row>
      <xdr:rowOff>0</xdr:rowOff>
    </xdr:from>
    <xdr:to>
      <xdr:col>9</xdr:col>
      <xdr:colOff>982980</xdr:colOff>
      <xdr:row>38</xdr:row>
      <xdr:rowOff>0</xdr:rowOff>
    </xdr:to>
    <xdr:sp macro="" textlink="">
      <xdr:nvSpPr>
        <xdr:cNvPr id="14" name="Line 376">
          <a:extLst>
            <a:ext uri="{FF2B5EF4-FFF2-40B4-BE49-F238E27FC236}">
              <a16:creationId xmlns:a16="http://schemas.microsoft.com/office/drawing/2014/main" id="{B58C0C0E-42A2-4432-8F3A-8430D7EA157D}"/>
            </a:ext>
          </a:extLst>
        </xdr:cNvPr>
        <xdr:cNvSpPr>
          <a:spLocks noChangeShapeType="1"/>
        </xdr:cNvSpPr>
      </xdr:nvSpPr>
      <xdr:spPr bwMode="auto">
        <a:xfrm>
          <a:off x="7071360" y="6370320"/>
          <a:ext cx="777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</xdr:colOff>
      <xdr:row>21</xdr:row>
      <xdr:rowOff>15240</xdr:rowOff>
    </xdr:from>
    <xdr:to>
      <xdr:col>10</xdr:col>
      <xdr:colOff>0</xdr:colOff>
      <xdr:row>23</xdr:row>
      <xdr:rowOff>0</xdr:rowOff>
    </xdr:to>
    <xdr:sp macro="" textlink="">
      <xdr:nvSpPr>
        <xdr:cNvPr id="15" name="Line 378">
          <a:extLst>
            <a:ext uri="{FF2B5EF4-FFF2-40B4-BE49-F238E27FC236}">
              <a16:creationId xmlns:a16="http://schemas.microsoft.com/office/drawing/2014/main" id="{DA3F7715-470B-4821-9886-56BEF2128056}"/>
            </a:ext>
          </a:extLst>
        </xdr:cNvPr>
        <xdr:cNvSpPr>
          <a:spLocks noChangeShapeType="1"/>
        </xdr:cNvSpPr>
      </xdr:nvSpPr>
      <xdr:spPr bwMode="auto">
        <a:xfrm>
          <a:off x="7086600" y="3535680"/>
          <a:ext cx="76200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21</xdr:row>
      <xdr:rowOff>15240</xdr:rowOff>
    </xdr:from>
    <xdr:to>
      <xdr:col>9</xdr:col>
      <xdr:colOff>1089660</xdr:colOff>
      <xdr:row>23</xdr:row>
      <xdr:rowOff>0</xdr:rowOff>
    </xdr:to>
    <xdr:sp macro="" textlink="">
      <xdr:nvSpPr>
        <xdr:cNvPr id="16" name="Line 379">
          <a:extLst>
            <a:ext uri="{FF2B5EF4-FFF2-40B4-BE49-F238E27FC236}">
              <a16:creationId xmlns:a16="http://schemas.microsoft.com/office/drawing/2014/main" id="{3EC5A3F6-785E-4A83-B237-507E4C0BBC73}"/>
            </a:ext>
          </a:extLst>
        </xdr:cNvPr>
        <xdr:cNvSpPr>
          <a:spLocks noChangeShapeType="1"/>
        </xdr:cNvSpPr>
      </xdr:nvSpPr>
      <xdr:spPr bwMode="auto">
        <a:xfrm>
          <a:off x="7071360" y="3535680"/>
          <a:ext cx="77724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</xdr:colOff>
      <xdr:row>40</xdr:row>
      <xdr:rowOff>15240</xdr:rowOff>
    </xdr:from>
    <xdr:to>
      <xdr:col>10</xdr:col>
      <xdr:colOff>0</xdr:colOff>
      <xdr:row>42</xdr:row>
      <xdr:rowOff>0</xdr:rowOff>
    </xdr:to>
    <xdr:sp macro="" textlink="">
      <xdr:nvSpPr>
        <xdr:cNvPr id="17" name="Line 380">
          <a:extLst>
            <a:ext uri="{FF2B5EF4-FFF2-40B4-BE49-F238E27FC236}">
              <a16:creationId xmlns:a16="http://schemas.microsoft.com/office/drawing/2014/main" id="{173658A0-D759-4BEE-BD70-571965F4973B}"/>
            </a:ext>
          </a:extLst>
        </xdr:cNvPr>
        <xdr:cNvSpPr>
          <a:spLocks noChangeShapeType="1"/>
        </xdr:cNvSpPr>
      </xdr:nvSpPr>
      <xdr:spPr bwMode="auto">
        <a:xfrm>
          <a:off x="7086600" y="6720840"/>
          <a:ext cx="76200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40</xdr:row>
      <xdr:rowOff>15240</xdr:rowOff>
    </xdr:from>
    <xdr:to>
      <xdr:col>9</xdr:col>
      <xdr:colOff>1089660</xdr:colOff>
      <xdr:row>42</xdr:row>
      <xdr:rowOff>0</xdr:rowOff>
    </xdr:to>
    <xdr:sp macro="" textlink="">
      <xdr:nvSpPr>
        <xdr:cNvPr id="18" name="Line 381">
          <a:extLst>
            <a:ext uri="{FF2B5EF4-FFF2-40B4-BE49-F238E27FC236}">
              <a16:creationId xmlns:a16="http://schemas.microsoft.com/office/drawing/2014/main" id="{FF442907-385E-41B9-80E2-0088F9292067}"/>
            </a:ext>
          </a:extLst>
        </xdr:cNvPr>
        <xdr:cNvSpPr>
          <a:spLocks noChangeShapeType="1"/>
        </xdr:cNvSpPr>
      </xdr:nvSpPr>
      <xdr:spPr bwMode="auto">
        <a:xfrm>
          <a:off x="7071360" y="6720840"/>
          <a:ext cx="77724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0C4C-95A4-438B-8E62-92C5DD510DBC}">
  <dimension ref="A1:Q176"/>
  <sheetViews>
    <sheetView tabSelected="1" zoomScale="85" zoomScaleNormal="85" workbookViewId="0">
      <selection activeCell="K19" sqref="K19:Q19"/>
    </sheetView>
  </sheetViews>
  <sheetFormatPr defaultColWidth="11.44140625" defaultRowHeight="13.2" x14ac:dyDescent="0.25"/>
  <cols>
    <col min="1" max="1" width="16" style="3" customWidth="1"/>
    <col min="2" max="3" width="18.6640625" style="3" customWidth="1"/>
    <col min="4" max="5" width="18.6640625" style="2" customWidth="1"/>
    <col min="6" max="8" width="18.6640625" style="1" customWidth="1"/>
    <col min="9" max="9" width="7.88671875" style="1" customWidth="1"/>
    <col min="10" max="10" width="14.33203125" style="1" customWidth="1"/>
    <col min="11" max="11" width="14" style="1" customWidth="1"/>
    <col min="12" max="12" width="15.88671875" style="1" customWidth="1"/>
    <col min="13" max="13" width="16" style="1" customWidth="1"/>
    <col min="14" max="14" width="17.109375" style="1" customWidth="1"/>
    <col min="15" max="15" width="15.44140625" style="1" customWidth="1"/>
    <col min="16" max="16" width="15.6640625" style="1" customWidth="1"/>
    <col min="17" max="17" width="14.6640625" style="1" customWidth="1"/>
    <col min="18" max="16384" width="11.44140625" style="1"/>
  </cols>
  <sheetData>
    <row r="1" spans="1:17" ht="17.399999999999999" x14ac:dyDescent="0.25">
      <c r="A1" s="86" t="s">
        <v>29</v>
      </c>
      <c r="B1" s="86"/>
      <c r="C1" s="86"/>
      <c r="D1" s="86"/>
      <c r="E1" s="86"/>
      <c r="F1" s="86"/>
      <c r="G1" s="86"/>
      <c r="H1" s="86"/>
    </row>
    <row r="2" spans="1:17" s="22" customFormat="1" ht="13.8" thickBot="1" x14ac:dyDescent="0.3">
      <c r="A2" s="24"/>
      <c r="B2" s="24"/>
      <c r="H2" s="80" t="s">
        <v>28</v>
      </c>
      <c r="Q2" s="22" t="s">
        <v>27</v>
      </c>
    </row>
    <row r="3" spans="1:17" s="22" customFormat="1" ht="18.600000000000001" thickBot="1" x14ac:dyDescent="0.4">
      <c r="A3" s="72" t="s">
        <v>26</v>
      </c>
      <c r="B3" s="71"/>
      <c r="C3" s="70"/>
      <c r="D3" s="70"/>
      <c r="E3" s="70"/>
      <c r="F3" s="70"/>
      <c r="G3" s="70"/>
      <c r="H3" s="69"/>
      <c r="J3" s="72" t="s">
        <v>26</v>
      </c>
      <c r="K3" s="71"/>
      <c r="L3" s="70"/>
      <c r="M3" s="70"/>
      <c r="N3" s="70"/>
      <c r="O3" s="70"/>
      <c r="P3" s="70"/>
      <c r="Q3" s="69"/>
    </row>
    <row r="4" spans="1:17" s="22" customFormat="1" ht="26.4" customHeight="1" x14ac:dyDescent="0.25">
      <c r="A4" s="68" t="s">
        <v>19</v>
      </c>
      <c r="B4" s="67" t="s">
        <v>18</v>
      </c>
      <c r="C4" s="64" t="s">
        <v>17</v>
      </c>
      <c r="D4" s="64" t="s">
        <v>16</v>
      </c>
      <c r="E4" s="66" t="s">
        <v>15</v>
      </c>
      <c r="F4" s="65" t="s">
        <v>14</v>
      </c>
      <c r="G4" s="64" t="s">
        <v>13</v>
      </c>
      <c r="H4" s="64" t="s">
        <v>12</v>
      </c>
      <c r="J4" s="68" t="s">
        <v>19</v>
      </c>
      <c r="K4" s="67" t="s">
        <v>18</v>
      </c>
      <c r="L4" s="64" t="s">
        <v>17</v>
      </c>
      <c r="M4" s="64" t="s">
        <v>16</v>
      </c>
      <c r="N4" s="66" t="s">
        <v>15</v>
      </c>
      <c r="O4" s="65" t="s">
        <v>14</v>
      </c>
      <c r="P4" s="64" t="s">
        <v>13</v>
      </c>
      <c r="Q4" s="64" t="s">
        <v>12</v>
      </c>
    </row>
    <row r="5" spans="1:17" s="22" customFormat="1" ht="53.4" thickBot="1" x14ac:dyDescent="0.3">
      <c r="A5" s="59" t="s">
        <v>11</v>
      </c>
      <c r="B5" s="63"/>
      <c r="C5" s="60"/>
      <c r="D5" s="60"/>
      <c r="E5" s="62"/>
      <c r="F5" s="61"/>
      <c r="G5" s="60"/>
      <c r="H5" s="60"/>
      <c r="J5" s="59" t="s">
        <v>11</v>
      </c>
      <c r="K5" s="63"/>
      <c r="L5" s="60"/>
      <c r="M5" s="60"/>
      <c r="N5" s="62"/>
      <c r="O5" s="61"/>
      <c r="P5" s="60"/>
      <c r="Q5" s="60"/>
    </row>
    <row r="6" spans="1:17" s="22" customFormat="1" x14ac:dyDescent="0.25">
      <c r="A6" s="54" t="s">
        <v>23</v>
      </c>
      <c r="B6" s="48"/>
      <c r="C6" s="53"/>
      <c r="D6" s="52"/>
      <c r="E6" s="52">
        <v>931000</v>
      </c>
      <c r="F6" s="51"/>
      <c r="G6" s="50"/>
      <c r="H6" s="50"/>
      <c r="J6" s="54" t="s">
        <v>23</v>
      </c>
      <c r="K6" s="48"/>
      <c r="L6" s="53"/>
      <c r="M6" s="52"/>
      <c r="N6" s="85">
        <f>E6/7.5345</f>
        <v>123564.93463401686</v>
      </c>
      <c r="O6" s="51"/>
      <c r="P6" s="50"/>
      <c r="Q6" s="50"/>
    </row>
    <row r="7" spans="1:17" s="22" customFormat="1" x14ac:dyDescent="0.25">
      <c r="A7" s="49" t="s">
        <v>9</v>
      </c>
      <c r="B7" s="48"/>
      <c r="C7" s="47"/>
      <c r="D7" s="46"/>
      <c r="E7" s="46">
        <v>170000</v>
      </c>
      <c r="F7" s="45"/>
      <c r="G7" s="44"/>
      <c r="H7" s="44"/>
      <c r="J7" s="49" t="s">
        <v>9</v>
      </c>
      <c r="K7" s="48"/>
      <c r="L7" s="47"/>
      <c r="M7" s="46"/>
      <c r="N7" s="84">
        <f>E7/7.5345</f>
        <v>22562.877430486427</v>
      </c>
      <c r="O7" s="45"/>
      <c r="P7" s="44"/>
      <c r="Q7" s="44"/>
    </row>
    <row r="8" spans="1:17" s="22" customFormat="1" x14ac:dyDescent="0.25">
      <c r="A8" s="49">
        <v>636</v>
      </c>
      <c r="B8" s="48"/>
      <c r="C8" s="47"/>
      <c r="D8" s="46"/>
      <c r="E8" s="46">
        <v>20329000</v>
      </c>
      <c r="F8" s="45"/>
      <c r="G8" s="44"/>
      <c r="H8" s="44"/>
      <c r="J8" s="49">
        <v>636</v>
      </c>
      <c r="K8" s="48"/>
      <c r="L8" s="47"/>
      <c r="M8" s="46"/>
      <c r="N8" s="84">
        <f>E8/7.5345</f>
        <v>2698121.9722609329</v>
      </c>
      <c r="O8" s="45"/>
      <c r="P8" s="44"/>
      <c r="Q8" s="44"/>
    </row>
    <row r="9" spans="1:17" s="22" customFormat="1" x14ac:dyDescent="0.25">
      <c r="A9" s="49" t="s">
        <v>8</v>
      </c>
      <c r="B9" s="48"/>
      <c r="C9" s="47"/>
      <c r="D9" s="46"/>
      <c r="E9" s="46">
        <v>203000</v>
      </c>
      <c r="F9" s="45"/>
      <c r="G9" s="44"/>
      <c r="H9" s="44"/>
      <c r="J9" s="49" t="s">
        <v>8</v>
      </c>
      <c r="K9" s="48"/>
      <c r="L9" s="47"/>
      <c r="M9" s="46"/>
      <c r="N9" s="84">
        <f>E9/7.5345</f>
        <v>26942.730108169086</v>
      </c>
      <c r="O9" s="45"/>
      <c r="P9" s="44"/>
      <c r="Q9" s="44"/>
    </row>
    <row r="10" spans="1:17" s="22" customFormat="1" x14ac:dyDescent="0.25">
      <c r="A10" s="49">
        <v>641</v>
      </c>
      <c r="B10" s="48"/>
      <c r="C10" s="47">
        <v>500</v>
      </c>
      <c r="D10" s="46"/>
      <c r="E10" s="46"/>
      <c r="F10" s="45"/>
      <c r="G10" s="44"/>
      <c r="H10" s="44"/>
      <c r="J10" s="49">
        <v>641</v>
      </c>
      <c r="K10" s="48"/>
      <c r="L10" s="40">
        <f>C10/7.5345</f>
        <v>66.361404207313029</v>
      </c>
      <c r="M10" s="46"/>
      <c r="N10" s="46"/>
      <c r="O10" s="45"/>
      <c r="P10" s="44"/>
      <c r="Q10" s="44"/>
    </row>
    <row r="11" spans="1:17" s="22" customFormat="1" x14ac:dyDescent="0.25">
      <c r="A11" s="43">
        <v>642</v>
      </c>
      <c r="B11" s="42"/>
      <c r="C11" s="40">
        <v>4500</v>
      </c>
      <c r="D11" s="40"/>
      <c r="E11" s="40"/>
      <c r="F11" s="41"/>
      <c r="G11" s="40"/>
      <c r="H11" s="40"/>
      <c r="J11" s="43">
        <v>642</v>
      </c>
      <c r="K11" s="42"/>
      <c r="L11" s="40">
        <f>C11/7.5345</f>
        <v>597.25263786581718</v>
      </c>
      <c r="M11" s="40"/>
      <c r="N11" s="40"/>
      <c r="O11" s="41"/>
      <c r="P11" s="40"/>
      <c r="Q11" s="40"/>
    </row>
    <row r="12" spans="1:17" s="22" customFormat="1" x14ac:dyDescent="0.25">
      <c r="A12" s="43">
        <v>652</v>
      </c>
      <c r="B12" s="42"/>
      <c r="C12" s="40"/>
      <c r="D12" s="40">
        <v>1240000</v>
      </c>
      <c r="E12" s="40"/>
      <c r="F12" s="41"/>
      <c r="G12" s="40"/>
      <c r="H12" s="40"/>
      <c r="J12" s="43">
        <v>652</v>
      </c>
      <c r="K12" s="42"/>
      <c r="L12" s="40"/>
      <c r="M12" s="40">
        <f>D12/7.534485</f>
        <v>164576.61008018465</v>
      </c>
      <c r="N12" s="40"/>
      <c r="O12" s="41"/>
      <c r="P12" s="40"/>
      <c r="Q12" s="40"/>
    </row>
    <row r="13" spans="1:17" s="22" customFormat="1" x14ac:dyDescent="0.25">
      <c r="A13" s="43">
        <v>661</v>
      </c>
      <c r="B13" s="42"/>
      <c r="C13" s="40">
        <v>335000</v>
      </c>
      <c r="D13" s="40"/>
      <c r="E13" s="40"/>
      <c r="F13" s="41"/>
      <c r="G13" s="40"/>
      <c r="H13" s="40"/>
      <c r="J13" s="43">
        <v>661</v>
      </c>
      <c r="K13" s="42"/>
      <c r="L13" s="40">
        <f>C13/7.5345</f>
        <v>44462.140818899723</v>
      </c>
      <c r="M13" s="40"/>
      <c r="N13" s="40"/>
      <c r="O13" s="41"/>
      <c r="P13" s="40"/>
      <c r="Q13" s="40"/>
    </row>
    <row r="14" spans="1:17" s="22" customFormat="1" x14ac:dyDescent="0.25">
      <c r="A14" s="43" t="s">
        <v>22</v>
      </c>
      <c r="B14" s="42"/>
      <c r="C14" s="40"/>
      <c r="D14" s="40"/>
      <c r="E14" s="40"/>
      <c r="F14" s="41">
        <v>300000</v>
      </c>
      <c r="G14" s="40"/>
      <c r="H14" s="40"/>
      <c r="J14" s="43" t="s">
        <v>22</v>
      </c>
      <c r="K14" s="42"/>
      <c r="L14" s="40"/>
      <c r="M14" s="40"/>
      <c r="N14" s="40"/>
      <c r="O14" s="41">
        <f>F14/7.5345</f>
        <v>39816.842524387816</v>
      </c>
      <c r="P14" s="40"/>
      <c r="Q14" s="40"/>
    </row>
    <row r="15" spans="1:17" s="22" customFormat="1" x14ac:dyDescent="0.25">
      <c r="A15" s="43">
        <v>671</v>
      </c>
      <c r="B15" s="42">
        <v>3121154</v>
      </c>
      <c r="C15" s="40"/>
      <c r="D15" s="40"/>
      <c r="E15" s="40"/>
      <c r="F15" s="41"/>
      <c r="G15" s="40"/>
      <c r="H15" s="40"/>
      <c r="J15" s="43">
        <v>671</v>
      </c>
      <c r="K15" s="42">
        <f>B15/7.5345</f>
        <v>414248.32437454374</v>
      </c>
      <c r="L15" s="40"/>
      <c r="M15" s="40"/>
      <c r="N15" s="40"/>
      <c r="O15" s="41"/>
      <c r="P15" s="40"/>
      <c r="Q15" s="40"/>
    </row>
    <row r="16" spans="1:17" s="22" customFormat="1" x14ac:dyDescent="0.25">
      <c r="A16" s="43">
        <v>721</v>
      </c>
      <c r="B16" s="42"/>
      <c r="C16" s="40">
        <v>0</v>
      </c>
      <c r="D16" s="40">
        <v>0</v>
      </c>
      <c r="E16" s="40"/>
      <c r="F16" s="41"/>
      <c r="G16" s="40">
        <v>5000</v>
      </c>
      <c r="H16" s="40"/>
      <c r="J16" s="43">
        <v>721</v>
      </c>
      <c r="K16" s="42"/>
      <c r="L16" s="40">
        <v>0</v>
      </c>
      <c r="M16" s="40">
        <f>D16/7.5345</f>
        <v>0</v>
      </c>
      <c r="N16" s="40"/>
      <c r="O16" s="41"/>
      <c r="P16" s="40">
        <f>G16/7.5345</f>
        <v>663.61404207313024</v>
      </c>
      <c r="Q16" s="40"/>
    </row>
    <row r="17" spans="1:17" s="22" customFormat="1" ht="13.8" thickBot="1" x14ac:dyDescent="0.3">
      <c r="A17" s="39">
        <v>922</v>
      </c>
      <c r="B17" s="37"/>
      <c r="C17" s="35">
        <v>10000</v>
      </c>
      <c r="D17" s="35">
        <v>20000</v>
      </c>
      <c r="E17" s="35"/>
      <c r="F17" s="36"/>
      <c r="G17" s="35"/>
      <c r="H17" s="35"/>
      <c r="J17" s="39">
        <v>922</v>
      </c>
      <c r="K17" s="37"/>
      <c r="L17" s="35">
        <f>C17/7.5345</f>
        <v>1327.2280841462605</v>
      </c>
      <c r="M17" s="35">
        <f>D17/7.5345</f>
        <v>2654.4561682925209</v>
      </c>
      <c r="N17" s="35"/>
      <c r="O17" s="36"/>
      <c r="P17" s="35"/>
      <c r="Q17" s="35"/>
    </row>
    <row r="18" spans="1:17" s="25" customFormat="1" ht="27" thickBot="1" x14ac:dyDescent="0.3">
      <c r="A18" s="29" t="s">
        <v>7</v>
      </c>
      <c r="B18" s="33">
        <f>SUM(B6:B17)</f>
        <v>3121154</v>
      </c>
      <c r="C18" s="33">
        <f>SUM(C6:C17)</f>
        <v>350000</v>
      </c>
      <c r="D18" s="33">
        <f>SUM(D6:D17)</f>
        <v>1260000</v>
      </c>
      <c r="E18" s="33">
        <f>SUM(E6:E17)</f>
        <v>21633000</v>
      </c>
      <c r="F18" s="33">
        <f>SUM(F6:F17)</f>
        <v>300000</v>
      </c>
      <c r="G18" s="74">
        <f>SUM(G6:G17)</f>
        <v>5000</v>
      </c>
      <c r="H18" s="74">
        <f>SUM(H6:H17)</f>
        <v>0</v>
      </c>
      <c r="J18" s="29" t="s">
        <v>7</v>
      </c>
      <c r="K18" s="33">
        <f>SUM(K6:K17)</f>
        <v>414248.32437454374</v>
      </c>
      <c r="L18" s="33">
        <f>SUM(L6:L17)</f>
        <v>46452.982945119118</v>
      </c>
      <c r="M18" s="33">
        <v>167231</v>
      </c>
      <c r="N18" s="33">
        <f>SUM(N6:N17)</f>
        <v>2871192.5144336051</v>
      </c>
      <c r="O18" s="33">
        <f>SUM(O6:O17)</f>
        <v>39816.842524387816</v>
      </c>
      <c r="P18" s="74">
        <f>SUM(P6:P17)</f>
        <v>663.61404207313024</v>
      </c>
      <c r="Q18" s="74">
        <f>SUM(Q6:Q17)</f>
        <v>0</v>
      </c>
    </row>
    <row r="19" spans="1:17" s="25" customFormat="1" ht="27.75" customHeight="1" thickBot="1" x14ac:dyDescent="0.3">
      <c r="A19" s="29" t="s">
        <v>25</v>
      </c>
      <c r="B19" s="28">
        <f>SUM(B18:H18)</f>
        <v>26669154</v>
      </c>
      <c r="C19" s="83"/>
      <c r="D19" s="83"/>
      <c r="E19" s="83"/>
      <c r="F19" s="83"/>
      <c r="G19" s="83"/>
      <c r="H19" s="82"/>
      <c r="J19" s="29" t="s">
        <v>25</v>
      </c>
      <c r="K19" s="28">
        <f>SUM(K18:Q18)</f>
        <v>3539605.278319729</v>
      </c>
      <c r="L19" s="83"/>
      <c r="M19" s="83"/>
      <c r="N19" s="83"/>
      <c r="O19" s="83"/>
      <c r="P19" s="83"/>
      <c r="Q19" s="82"/>
    </row>
    <row r="20" spans="1:17" ht="13.8" thickBot="1" x14ac:dyDescent="0.3">
      <c r="A20" s="19"/>
      <c r="B20" s="19"/>
      <c r="C20" s="19"/>
      <c r="D20" s="81"/>
      <c r="E20" s="81"/>
      <c r="H20" s="80"/>
      <c r="J20" s="19"/>
      <c r="K20" s="19"/>
      <c r="L20" s="19"/>
      <c r="M20" s="81"/>
      <c r="N20" s="81"/>
      <c r="Q20" s="80"/>
    </row>
    <row r="21" spans="1:17" s="22" customFormat="1" ht="18.600000000000001" thickBot="1" x14ac:dyDescent="0.4">
      <c r="A21" s="72" t="s">
        <v>24</v>
      </c>
      <c r="B21" s="70"/>
      <c r="C21" s="70"/>
      <c r="D21" s="70"/>
      <c r="E21" s="70"/>
      <c r="F21" s="70"/>
      <c r="G21" s="70"/>
      <c r="H21" s="69"/>
      <c r="J21" s="72" t="s">
        <v>24</v>
      </c>
      <c r="K21" s="70"/>
      <c r="L21" s="70"/>
      <c r="M21" s="70"/>
      <c r="N21" s="70"/>
      <c r="O21" s="70"/>
      <c r="P21" s="70"/>
      <c r="Q21" s="69"/>
    </row>
    <row r="22" spans="1:17" s="22" customFormat="1" ht="25.5" customHeight="1" x14ac:dyDescent="0.25">
      <c r="A22" s="68" t="s">
        <v>19</v>
      </c>
      <c r="B22" s="67" t="s">
        <v>18</v>
      </c>
      <c r="C22" s="64" t="s">
        <v>17</v>
      </c>
      <c r="D22" s="64" t="s">
        <v>16</v>
      </c>
      <c r="E22" s="66" t="s">
        <v>15</v>
      </c>
      <c r="F22" s="65" t="s">
        <v>14</v>
      </c>
      <c r="G22" s="64" t="s">
        <v>13</v>
      </c>
      <c r="H22" s="64" t="s">
        <v>12</v>
      </c>
      <c r="J22" s="68" t="s">
        <v>19</v>
      </c>
      <c r="K22" s="67" t="s">
        <v>18</v>
      </c>
      <c r="L22" s="64" t="s">
        <v>17</v>
      </c>
      <c r="M22" s="64" t="s">
        <v>16</v>
      </c>
      <c r="N22" s="66" t="s">
        <v>15</v>
      </c>
      <c r="O22" s="65" t="s">
        <v>14</v>
      </c>
      <c r="P22" s="64" t="s">
        <v>13</v>
      </c>
      <c r="Q22" s="64" t="s">
        <v>12</v>
      </c>
    </row>
    <row r="23" spans="1:17" s="22" customFormat="1" ht="53.4" thickBot="1" x14ac:dyDescent="0.3">
      <c r="A23" s="59" t="s">
        <v>11</v>
      </c>
      <c r="B23" s="63"/>
      <c r="C23" s="60"/>
      <c r="D23" s="60"/>
      <c r="E23" s="62"/>
      <c r="F23" s="61"/>
      <c r="G23" s="60"/>
      <c r="H23" s="60"/>
      <c r="J23" s="59" t="s">
        <v>11</v>
      </c>
      <c r="K23" s="63"/>
      <c r="L23" s="60"/>
      <c r="M23" s="60"/>
      <c r="N23" s="62"/>
      <c r="O23" s="61"/>
      <c r="P23" s="60"/>
      <c r="Q23" s="60"/>
    </row>
    <row r="24" spans="1:17" s="22" customFormat="1" x14ac:dyDescent="0.25">
      <c r="A24" s="78"/>
      <c r="B24" s="77"/>
      <c r="C24" s="75"/>
      <c r="D24" s="75"/>
      <c r="E24" s="79"/>
      <c r="F24" s="76"/>
      <c r="G24" s="75"/>
      <c r="H24" s="75"/>
      <c r="J24" s="78"/>
      <c r="K24" s="77"/>
      <c r="L24" s="75"/>
      <c r="M24" s="75"/>
      <c r="N24" s="79"/>
      <c r="O24" s="76"/>
      <c r="P24" s="75"/>
      <c r="Q24" s="75"/>
    </row>
    <row r="25" spans="1:17" s="22" customFormat="1" ht="13.8" thickBot="1" x14ac:dyDescent="0.3">
      <c r="A25" s="78" t="s">
        <v>23</v>
      </c>
      <c r="B25" s="77"/>
      <c r="C25" s="75"/>
      <c r="D25" s="75"/>
      <c r="E25" s="57">
        <v>931000</v>
      </c>
      <c r="F25" s="76"/>
      <c r="G25" s="75"/>
      <c r="H25" s="75"/>
      <c r="J25" s="78" t="s">
        <v>23</v>
      </c>
      <c r="K25" s="77"/>
      <c r="L25" s="75"/>
      <c r="M25" s="75"/>
      <c r="N25" s="57">
        <f>E25/7.5345</f>
        <v>123564.93463401686</v>
      </c>
      <c r="O25" s="76"/>
      <c r="P25" s="75"/>
      <c r="Q25" s="75"/>
    </row>
    <row r="26" spans="1:17" s="22" customFormat="1" x14ac:dyDescent="0.25">
      <c r="A26" s="54" t="s">
        <v>9</v>
      </c>
      <c r="B26" s="48"/>
      <c r="C26" s="53"/>
      <c r="D26" s="52"/>
      <c r="E26" s="52">
        <v>170000</v>
      </c>
      <c r="F26" s="51"/>
      <c r="G26" s="50"/>
      <c r="H26" s="50"/>
      <c r="J26" s="54" t="s">
        <v>9</v>
      </c>
      <c r="K26" s="48"/>
      <c r="L26" s="53"/>
      <c r="M26" s="52"/>
      <c r="N26" s="52">
        <f>E26/7.5345</f>
        <v>22562.877430486427</v>
      </c>
      <c r="O26" s="51"/>
      <c r="P26" s="50"/>
      <c r="Q26" s="50"/>
    </row>
    <row r="27" spans="1:17" s="22" customFormat="1" x14ac:dyDescent="0.25">
      <c r="A27" s="49">
        <v>636</v>
      </c>
      <c r="B27" s="48"/>
      <c r="C27" s="47"/>
      <c r="D27" s="46"/>
      <c r="E27" s="46">
        <v>20329000</v>
      </c>
      <c r="F27" s="45"/>
      <c r="G27" s="44"/>
      <c r="H27" s="44"/>
      <c r="J27" s="49">
        <v>636</v>
      </c>
      <c r="K27" s="48"/>
      <c r="L27" s="47"/>
      <c r="M27" s="46"/>
      <c r="N27" s="46">
        <f>E27/7.5345</f>
        <v>2698121.9722609329</v>
      </c>
      <c r="O27" s="45"/>
      <c r="P27" s="44"/>
      <c r="Q27" s="44"/>
    </row>
    <row r="28" spans="1:17" s="22" customFormat="1" x14ac:dyDescent="0.25">
      <c r="A28" s="49" t="s">
        <v>8</v>
      </c>
      <c r="B28" s="48"/>
      <c r="C28" s="47"/>
      <c r="D28" s="46"/>
      <c r="E28" s="46">
        <v>203000</v>
      </c>
      <c r="F28" s="45"/>
      <c r="G28" s="44"/>
      <c r="H28" s="44"/>
      <c r="J28" s="49" t="s">
        <v>8</v>
      </c>
      <c r="K28" s="48"/>
      <c r="L28" s="47"/>
      <c r="M28" s="46"/>
      <c r="N28" s="46">
        <f>E28/7.5345</f>
        <v>26942.730108169086</v>
      </c>
      <c r="O28" s="45"/>
      <c r="P28" s="44"/>
      <c r="Q28" s="44"/>
    </row>
    <row r="29" spans="1:17" s="22" customFormat="1" x14ac:dyDescent="0.25">
      <c r="A29" s="49">
        <v>641</v>
      </c>
      <c r="B29" s="48"/>
      <c r="C29" s="47">
        <v>500</v>
      </c>
      <c r="D29" s="46"/>
      <c r="E29" s="46"/>
      <c r="F29" s="45"/>
      <c r="G29" s="44"/>
      <c r="H29" s="44"/>
      <c r="J29" s="49">
        <v>641</v>
      </c>
      <c r="K29" s="48"/>
      <c r="L29" s="47">
        <f>C29/7.5345</f>
        <v>66.361404207313029</v>
      </c>
      <c r="M29" s="46"/>
      <c r="N29" s="46"/>
      <c r="O29" s="45"/>
      <c r="P29" s="44"/>
      <c r="Q29" s="44"/>
    </row>
    <row r="30" spans="1:17" s="22" customFormat="1" x14ac:dyDescent="0.25">
      <c r="A30" s="43">
        <v>642</v>
      </c>
      <c r="B30" s="42"/>
      <c r="C30" s="40">
        <v>4500</v>
      </c>
      <c r="D30" s="40"/>
      <c r="E30" s="40"/>
      <c r="F30" s="41"/>
      <c r="G30" s="40"/>
      <c r="H30" s="40"/>
      <c r="J30" s="43">
        <v>642</v>
      </c>
      <c r="K30" s="42"/>
      <c r="L30" s="40">
        <f>C30/7.5345</f>
        <v>597.25263786581718</v>
      </c>
      <c r="M30" s="40"/>
      <c r="N30" s="40"/>
      <c r="O30" s="41"/>
      <c r="P30" s="40"/>
      <c r="Q30" s="40"/>
    </row>
    <row r="31" spans="1:17" s="22" customFormat="1" x14ac:dyDescent="0.25">
      <c r="A31" s="43">
        <v>652</v>
      </c>
      <c r="B31" s="42"/>
      <c r="C31" s="40"/>
      <c r="D31" s="40">
        <v>1240000</v>
      </c>
      <c r="E31" s="40"/>
      <c r="F31" s="41"/>
      <c r="G31" s="40"/>
      <c r="H31" s="40"/>
      <c r="J31" s="43">
        <v>652</v>
      </c>
      <c r="K31" s="42"/>
      <c r="L31" s="40"/>
      <c r="M31" s="40">
        <f>D31/7.534485</f>
        <v>164576.61008018465</v>
      </c>
      <c r="N31" s="40"/>
      <c r="O31" s="41"/>
      <c r="P31" s="40"/>
      <c r="Q31" s="40"/>
    </row>
    <row r="32" spans="1:17" s="22" customFormat="1" x14ac:dyDescent="0.25">
      <c r="A32" s="43">
        <v>661</v>
      </c>
      <c r="B32" s="42"/>
      <c r="C32" s="40">
        <v>335000</v>
      </c>
      <c r="D32" s="40"/>
      <c r="E32" s="40"/>
      <c r="F32" s="41"/>
      <c r="G32" s="40"/>
      <c r="H32" s="40"/>
      <c r="J32" s="43">
        <v>661</v>
      </c>
      <c r="K32" s="42"/>
      <c r="L32" s="40">
        <f>C32/7.5345</f>
        <v>44462.140818899723</v>
      </c>
      <c r="M32" s="40"/>
      <c r="N32" s="40"/>
      <c r="O32" s="41"/>
      <c r="P32" s="40"/>
      <c r="Q32" s="40"/>
    </row>
    <row r="33" spans="1:17" s="22" customFormat="1" x14ac:dyDescent="0.25">
      <c r="A33" s="43" t="s">
        <v>22</v>
      </c>
      <c r="B33" s="42"/>
      <c r="C33" s="40"/>
      <c r="D33" s="40"/>
      <c r="E33" s="40"/>
      <c r="F33" s="41">
        <v>300000</v>
      </c>
      <c r="G33" s="40"/>
      <c r="H33" s="40"/>
      <c r="J33" s="43" t="s">
        <v>22</v>
      </c>
      <c r="K33" s="42"/>
      <c r="L33" s="40"/>
      <c r="M33" s="40"/>
      <c r="N33" s="40"/>
      <c r="O33" s="41">
        <f>F33/7.5345</f>
        <v>39816.842524387816</v>
      </c>
      <c r="P33" s="40"/>
      <c r="Q33" s="40"/>
    </row>
    <row r="34" spans="1:17" s="22" customFormat="1" x14ac:dyDescent="0.25">
      <c r="A34" s="43">
        <v>671</v>
      </c>
      <c r="B34" s="42">
        <v>3121154</v>
      </c>
      <c r="C34" s="40"/>
      <c r="D34" s="40"/>
      <c r="E34" s="40"/>
      <c r="F34" s="41"/>
      <c r="G34" s="40"/>
      <c r="H34" s="40"/>
      <c r="J34" s="43">
        <v>671</v>
      </c>
      <c r="K34" s="42">
        <f>B34/7.5345</f>
        <v>414248.32437454374</v>
      </c>
      <c r="L34" s="40"/>
      <c r="M34" s="40"/>
      <c r="N34" s="40"/>
      <c r="O34" s="41"/>
      <c r="P34" s="40"/>
      <c r="Q34" s="40"/>
    </row>
    <row r="35" spans="1:17" s="22" customFormat="1" x14ac:dyDescent="0.25">
      <c r="A35" s="43">
        <v>721</v>
      </c>
      <c r="B35" s="42"/>
      <c r="C35" s="40">
        <v>0</v>
      </c>
      <c r="D35" s="40"/>
      <c r="E35" s="40"/>
      <c r="F35" s="41"/>
      <c r="G35" s="40">
        <v>5000</v>
      </c>
      <c r="H35" s="40"/>
      <c r="J35" s="43">
        <v>721</v>
      </c>
      <c r="K35" s="42"/>
      <c r="L35" s="40"/>
      <c r="M35" s="40"/>
      <c r="N35" s="40"/>
      <c r="O35" s="41"/>
      <c r="P35" s="40">
        <f>G35/7.5345</f>
        <v>663.61404207313024</v>
      </c>
      <c r="Q35" s="40"/>
    </row>
    <row r="36" spans="1:17" s="22" customFormat="1" ht="13.8" thickBot="1" x14ac:dyDescent="0.3">
      <c r="A36" s="39">
        <v>922</v>
      </c>
      <c r="B36" s="37"/>
      <c r="C36" s="35">
        <v>10000</v>
      </c>
      <c r="D36" s="35">
        <v>20000</v>
      </c>
      <c r="E36" s="35"/>
      <c r="F36" s="36"/>
      <c r="G36" s="35"/>
      <c r="H36" s="35"/>
      <c r="J36" s="39">
        <v>922</v>
      </c>
      <c r="K36" s="37"/>
      <c r="L36" s="35">
        <f>C36/7.5345</f>
        <v>1327.2280841462605</v>
      </c>
      <c r="M36" s="35">
        <f>D36/7.5345</f>
        <v>2654.4561682925209</v>
      </c>
      <c r="N36" s="35"/>
      <c r="O36" s="36"/>
      <c r="P36" s="35"/>
      <c r="Q36" s="35"/>
    </row>
    <row r="37" spans="1:17" s="25" customFormat="1" ht="27" thickBot="1" x14ac:dyDescent="0.3">
      <c r="A37" s="29" t="s">
        <v>7</v>
      </c>
      <c r="B37" s="33">
        <f>SUM(B24:B36)</f>
        <v>3121154</v>
      </c>
      <c r="C37" s="33">
        <f>SUM(C24:C36)</f>
        <v>350000</v>
      </c>
      <c r="D37" s="33">
        <f>SUM(D24:D36)</f>
        <v>1260000</v>
      </c>
      <c r="E37" s="33">
        <f>SUM(E24:E36)</f>
        <v>21633000</v>
      </c>
      <c r="F37" s="33">
        <f>SUM(F24:F36)</f>
        <v>300000</v>
      </c>
      <c r="G37" s="74">
        <f>SUM(G24:G36)</f>
        <v>5000</v>
      </c>
      <c r="H37" s="74">
        <f>SUM(H24:H36)</f>
        <v>0</v>
      </c>
      <c r="J37" s="29" t="s">
        <v>7</v>
      </c>
      <c r="K37" s="33">
        <f>SUM(K24:K36)</f>
        <v>414248.32437454374</v>
      </c>
      <c r="L37" s="33">
        <f>SUM(L24:L36)</f>
        <v>46452.982945119118</v>
      </c>
      <c r="M37" s="33">
        <v>167231</v>
      </c>
      <c r="N37" s="33">
        <f>SUM(N24:N36)</f>
        <v>2871192.5144336051</v>
      </c>
      <c r="O37" s="33">
        <f>SUM(O24:O36)</f>
        <v>39816.842524387816</v>
      </c>
      <c r="P37" s="74">
        <f>SUM(P24:P36)</f>
        <v>663.61404207313024</v>
      </c>
      <c r="Q37" s="74">
        <f>SUM(Q24:Q36)</f>
        <v>0</v>
      </c>
    </row>
    <row r="38" spans="1:17" s="25" customFormat="1" ht="27.75" customHeight="1" thickBot="1" x14ac:dyDescent="0.3">
      <c r="A38" s="29" t="s">
        <v>21</v>
      </c>
      <c r="B38" s="28">
        <f>SUM(B37:H37)</f>
        <v>26669154</v>
      </c>
      <c r="C38" s="27"/>
      <c r="D38" s="27"/>
      <c r="E38" s="27"/>
      <c r="F38" s="27"/>
      <c r="G38" s="27"/>
      <c r="H38" s="26"/>
      <c r="J38" s="29" t="s">
        <v>21</v>
      </c>
      <c r="K38" s="28">
        <f>SUM(K37:Q37)</f>
        <v>3539605.278319729</v>
      </c>
      <c r="L38" s="27"/>
      <c r="M38" s="27"/>
      <c r="N38" s="27"/>
      <c r="O38" s="27"/>
      <c r="P38" s="27"/>
      <c r="Q38" s="26"/>
    </row>
    <row r="39" spans="1:17" s="22" customFormat="1" ht="16.2" thickBot="1" x14ac:dyDescent="0.35">
      <c r="A39" s="73"/>
      <c r="B39" s="23"/>
      <c r="C39" s="23"/>
      <c r="D39" s="23"/>
      <c r="E39" s="23"/>
      <c r="F39" s="23"/>
      <c r="G39" s="23"/>
      <c r="H39" s="23"/>
      <c r="J39" s="73"/>
      <c r="K39" s="23"/>
      <c r="L39" s="23"/>
      <c r="M39" s="23"/>
      <c r="N39" s="23"/>
      <c r="O39" s="23"/>
      <c r="P39" s="23"/>
      <c r="Q39" s="23"/>
    </row>
    <row r="40" spans="1:17" s="22" customFormat="1" ht="18.600000000000001" thickBot="1" x14ac:dyDescent="0.4">
      <c r="A40" s="72" t="s">
        <v>20</v>
      </c>
      <c r="B40" s="71"/>
      <c r="C40" s="70"/>
      <c r="D40" s="70"/>
      <c r="E40" s="71"/>
      <c r="F40" s="70"/>
      <c r="G40" s="70"/>
      <c r="H40" s="69"/>
      <c r="J40" s="72" t="s">
        <v>20</v>
      </c>
      <c r="K40" s="71"/>
      <c r="L40" s="70"/>
      <c r="M40" s="70"/>
      <c r="N40" s="71"/>
      <c r="O40" s="70"/>
      <c r="P40" s="70"/>
      <c r="Q40" s="69"/>
    </row>
    <row r="41" spans="1:17" s="22" customFormat="1" ht="25.5" customHeight="1" x14ac:dyDescent="0.25">
      <c r="A41" s="68" t="s">
        <v>19</v>
      </c>
      <c r="B41" s="67" t="s">
        <v>18</v>
      </c>
      <c r="C41" s="64" t="s">
        <v>17</v>
      </c>
      <c r="D41" s="64" t="s">
        <v>16</v>
      </c>
      <c r="E41" s="66" t="s">
        <v>15</v>
      </c>
      <c r="F41" s="65" t="s">
        <v>14</v>
      </c>
      <c r="G41" s="64" t="s">
        <v>13</v>
      </c>
      <c r="H41" s="64" t="s">
        <v>12</v>
      </c>
      <c r="J41" s="68" t="s">
        <v>19</v>
      </c>
      <c r="K41" s="67" t="s">
        <v>18</v>
      </c>
      <c r="L41" s="64" t="s">
        <v>17</v>
      </c>
      <c r="M41" s="64" t="s">
        <v>16</v>
      </c>
      <c r="N41" s="66" t="s">
        <v>15</v>
      </c>
      <c r="O41" s="65" t="s">
        <v>14</v>
      </c>
      <c r="P41" s="64" t="s">
        <v>13</v>
      </c>
      <c r="Q41" s="64" t="s">
        <v>12</v>
      </c>
    </row>
    <row r="42" spans="1:17" s="22" customFormat="1" ht="53.4" thickBot="1" x14ac:dyDescent="0.3">
      <c r="A42" s="59" t="s">
        <v>11</v>
      </c>
      <c r="B42" s="63"/>
      <c r="C42" s="60"/>
      <c r="D42" s="60"/>
      <c r="E42" s="62"/>
      <c r="F42" s="61"/>
      <c r="G42" s="60"/>
      <c r="H42" s="60"/>
      <c r="J42" s="59" t="s">
        <v>11</v>
      </c>
      <c r="K42" s="63"/>
      <c r="L42" s="60"/>
      <c r="M42" s="60"/>
      <c r="N42" s="62"/>
      <c r="O42" s="61"/>
      <c r="P42" s="60"/>
      <c r="Q42" s="60"/>
    </row>
    <row r="43" spans="1:17" s="22" customFormat="1" ht="13.8" thickBot="1" x14ac:dyDescent="0.3">
      <c r="A43" s="59" t="s">
        <v>10</v>
      </c>
      <c r="B43" s="58"/>
      <c r="C43" s="55"/>
      <c r="D43" s="55"/>
      <c r="E43" s="57">
        <v>931000</v>
      </c>
      <c r="F43" s="56"/>
      <c r="G43" s="55"/>
      <c r="H43" s="55"/>
      <c r="J43" s="59" t="s">
        <v>10</v>
      </c>
      <c r="K43" s="58"/>
      <c r="L43" s="55"/>
      <c r="M43" s="55"/>
      <c r="N43" s="57">
        <f>E43/7.5345</f>
        <v>123564.93463401686</v>
      </c>
      <c r="O43" s="56"/>
      <c r="P43" s="55"/>
      <c r="Q43" s="55"/>
    </row>
    <row r="44" spans="1:17" s="22" customFormat="1" x14ac:dyDescent="0.25">
      <c r="A44" s="54" t="s">
        <v>9</v>
      </c>
      <c r="B44" s="48"/>
      <c r="C44" s="53"/>
      <c r="D44" s="52"/>
      <c r="E44" s="52">
        <v>170000</v>
      </c>
      <c r="F44" s="51"/>
      <c r="G44" s="50"/>
      <c r="H44" s="50"/>
      <c r="J44" s="54" t="s">
        <v>9</v>
      </c>
      <c r="K44" s="48"/>
      <c r="L44" s="53"/>
      <c r="M44" s="52"/>
      <c r="N44" s="52">
        <f>E44/7.5345</f>
        <v>22562.877430486427</v>
      </c>
      <c r="O44" s="51"/>
      <c r="P44" s="50"/>
      <c r="Q44" s="50"/>
    </row>
    <row r="45" spans="1:17" s="22" customFormat="1" x14ac:dyDescent="0.25">
      <c r="A45" s="49">
        <v>636</v>
      </c>
      <c r="B45" s="48"/>
      <c r="C45" s="47"/>
      <c r="D45" s="46"/>
      <c r="E45" s="46">
        <v>20329000</v>
      </c>
      <c r="F45" s="45"/>
      <c r="G45" s="44"/>
      <c r="H45" s="44"/>
      <c r="J45" s="49">
        <v>636</v>
      </c>
      <c r="K45" s="48"/>
      <c r="L45" s="47"/>
      <c r="M45" s="46"/>
      <c r="N45" s="46">
        <f>E45/7.5345</f>
        <v>2698121.9722609329</v>
      </c>
      <c r="O45" s="45"/>
      <c r="P45" s="44"/>
      <c r="Q45" s="44"/>
    </row>
    <row r="46" spans="1:17" s="22" customFormat="1" x14ac:dyDescent="0.25">
      <c r="A46" s="49" t="s">
        <v>8</v>
      </c>
      <c r="B46" s="48"/>
      <c r="C46" s="47"/>
      <c r="D46" s="46"/>
      <c r="E46" s="46">
        <v>203000</v>
      </c>
      <c r="F46" s="45"/>
      <c r="G46" s="44"/>
      <c r="H46" s="44"/>
      <c r="J46" s="49" t="s">
        <v>8</v>
      </c>
      <c r="K46" s="48"/>
      <c r="L46" s="47"/>
      <c r="M46" s="46"/>
      <c r="N46" s="46">
        <f>E46/7.5345</f>
        <v>26942.730108169086</v>
      </c>
      <c r="O46" s="45"/>
      <c r="P46" s="44"/>
      <c r="Q46" s="44"/>
    </row>
    <row r="47" spans="1:17" s="22" customFormat="1" x14ac:dyDescent="0.25">
      <c r="A47" s="49">
        <v>641</v>
      </c>
      <c r="B47" s="48"/>
      <c r="C47" s="47">
        <v>500</v>
      </c>
      <c r="D47" s="46"/>
      <c r="E47" s="46"/>
      <c r="F47" s="45"/>
      <c r="G47" s="44"/>
      <c r="H47" s="44"/>
      <c r="J47" s="49">
        <v>641</v>
      </c>
      <c r="K47" s="48"/>
      <c r="L47" s="47">
        <f>C47/7.5345</f>
        <v>66.361404207313029</v>
      </c>
      <c r="M47" s="46"/>
      <c r="N47" s="46"/>
      <c r="O47" s="45"/>
      <c r="P47" s="44"/>
      <c r="Q47" s="44"/>
    </row>
    <row r="48" spans="1:17" s="22" customFormat="1" x14ac:dyDescent="0.25">
      <c r="A48" s="43">
        <v>642</v>
      </c>
      <c r="B48" s="42"/>
      <c r="C48" s="40">
        <v>4500</v>
      </c>
      <c r="D48" s="40"/>
      <c r="E48" s="40"/>
      <c r="F48" s="41"/>
      <c r="G48" s="40"/>
      <c r="H48" s="40"/>
      <c r="J48" s="43">
        <v>642</v>
      </c>
      <c r="K48" s="42"/>
      <c r="L48" s="40">
        <f>C48/7.5345</f>
        <v>597.25263786581718</v>
      </c>
      <c r="M48" s="40"/>
      <c r="N48" s="40"/>
      <c r="O48" s="41"/>
      <c r="P48" s="40"/>
      <c r="Q48" s="40"/>
    </row>
    <row r="49" spans="1:17" s="22" customFormat="1" x14ac:dyDescent="0.25">
      <c r="A49" s="43">
        <v>652</v>
      </c>
      <c r="B49" s="42"/>
      <c r="C49" s="40"/>
      <c r="D49" s="40">
        <v>1240000</v>
      </c>
      <c r="E49" s="40"/>
      <c r="F49" s="41"/>
      <c r="G49" s="40"/>
      <c r="H49" s="40"/>
      <c r="J49" s="43">
        <v>652</v>
      </c>
      <c r="K49" s="42"/>
      <c r="L49" s="40"/>
      <c r="M49" s="40">
        <f>D49/7.5345</f>
        <v>164576.28243413629</v>
      </c>
      <c r="N49" s="40"/>
      <c r="O49" s="41"/>
      <c r="P49" s="40"/>
      <c r="Q49" s="40"/>
    </row>
    <row r="50" spans="1:17" s="22" customFormat="1" x14ac:dyDescent="0.25">
      <c r="A50" s="43">
        <v>661</v>
      </c>
      <c r="B50" s="42"/>
      <c r="C50" s="40">
        <v>335000</v>
      </c>
      <c r="D50" s="40"/>
      <c r="E50" s="40"/>
      <c r="F50" s="41"/>
      <c r="G50" s="40"/>
      <c r="H50" s="40"/>
      <c r="J50" s="43">
        <v>661</v>
      </c>
      <c r="K50" s="42"/>
      <c r="L50" s="40">
        <f>C50/7.5345</f>
        <v>44462.140818899723</v>
      </c>
      <c r="M50" s="40"/>
      <c r="N50" s="40"/>
      <c r="O50" s="41"/>
      <c r="P50" s="40"/>
      <c r="Q50" s="40"/>
    </row>
    <row r="51" spans="1:17" s="22" customFormat="1" x14ac:dyDescent="0.25">
      <c r="A51" s="43">
        <v>663</v>
      </c>
      <c r="B51" s="42"/>
      <c r="C51" s="40"/>
      <c r="D51" s="40"/>
      <c r="E51" s="40"/>
      <c r="F51" s="41">
        <v>300000</v>
      </c>
      <c r="G51" s="40"/>
      <c r="H51" s="40"/>
      <c r="J51" s="43">
        <v>663</v>
      </c>
      <c r="K51" s="42"/>
      <c r="L51" s="40"/>
      <c r="M51" s="40"/>
      <c r="N51" s="40"/>
      <c r="O51" s="41">
        <f>F51/7.5345</f>
        <v>39816.842524387816</v>
      </c>
      <c r="P51" s="40"/>
      <c r="Q51" s="40"/>
    </row>
    <row r="52" spans="1:17" s="22" customFormat="1" x14ac:dyDescent="0.25">
      <c r="A52" s="43">
        <v>671</v>
      </c>
      <c r="B52" s="42">
        <v>3121154</v>
      </c>
      <c r="C52" s="40"/>
      <c r="D52" s="40"/>
      <c r="E52" s="40"/>
      <c r="F52" s="41"/>
      <c r="G52" s="40"/>
      <c r="H52" s="40"/>
      <c r="J52" s="43">
        <v>671</v>
      </c>
      <c r="K52" s="42">
        <f>B52/7.5345</f>
        <v>414248.32437454374</v>
      </c>
      <c r="L52" s="40"/>
      <c r="M52" s="40"/>
      <c r="N52" s="40"/>
      <c r="O52" s="41"/>
      <c r="P52" s="40"/>
      <c r="Q52" s="40"/>
    </row>
    <row r="53" spans="1:17" s="22" customFormat="1" x14ac:dyDescent="0.25">
      <c r="A53" s="43">
        <v>721</v>
      </c>
      <c r="B53" s="42"/>
      <c r="C53" s="40">
        <v>0</v>
      </c>
      <c r="D53" s="40"/>
      <c r="E53" s="40"/>
      <c r="F53" s="41"/>
      <c r="G53" s="40">
        <v>5000</v>
      </c>
      <c r="H53" s="40"/>
      <c r="J53" s="43">
        <v>721</v>
      </c>
      <c r="K53" s="42"/>
      <c r="L53" s="40"/>
      <c r="M53" s="40"/>
      <c r="N53" s="40"/>
      <c r="O53" s="41"/>
      <c r="P53" s="40">
        <f>G53/7.5345</f>
        <v>663.61404207313024</v>
      </c>
      <c r="Q53" s="40"/>
    </row>
    <row r="54" spans="1:17" s="22" customFormat="1" ht="13.8" thickBot="1" x14ac:dyDescent="0.3">
      <c r="A54" s="39">
        <v>922</v>
      </c>
      <c r="B54" s="37"/>
      <c r="C54" s="35">
        <v>10000</v>
      </c>
      <c r="D54" s="35">
        <v>20000</v>
      </c>
      <c r="E54" s="35"/>
      <c r="F54" s="36"/>
      <c r="G54" s="35"/>
      <c r="H54" s="35"/>
      <c r="J54" s="39">
        <v>922</v>
      </c>
      <c r="K54" s="37"/>
      <c r="L54" s="35">
        <f>C54/7.5345</f>
        <v>1327.2280841462605</v>
      </c>
      <c r="M54" s="35">
        <f>D54/7.5345</f>
        <v>2654.4561682925209</v>
      </c>
      <c r="N54" s="35"/>
      <c r="O54" s="36"/>
      <c r="P54" s="35"/>
      <c r="Q54" s="35"/>
    </row>
    <row r="55" spans="1:17" s="22" customFormat="1" ht="13.8" thickBot="1" x14ac:dyDescent="0.3">
      <c r="A55" s="38">
        <v>922</v>
      </c>
      <c r="B55" s="37"/>
      <c r="C55" s="35"/>
      <c r="D55" s="35"/>
      <c r="E55" s="35"/>
      <c r="F55" s="36"/>
      <c r="G55" s="35"/>
      <c r="H55" s="35"/>
      <c r="J55" s="38">
        <v>922</v>
      </c>
      <c r="K55" s="37"/>
      <c r="L55" s="35"/>
      <c r="M55" s="35"/>
      <c r="N55" s="35"/>
      <c r="O55" s="36"/>
      <c r="P55" s="35"/>
      <c r="Q55" s="35"/>
    </row>
    <row r="56" spans="1:17" s="25" customFormat="1" ht="27" thickBot="1" x14ac:dyDescent="0.3">
      <c r="A56" s="34" t="s">
        <v>7</v>
      </c>
      <c r="B56" s="33">
        <f>SUM(B44:B55)</f>
        <v>3121154</v>
      </c>
      <c r="C56" s="32">
        <f>SUM(C44:C55)</f>
        <v>350000</v>
      </c>
      <c r="D56" s="32">
        <f>SUM(D44:D55)</f>
        <v>1260000</v>
      </c>
      <c r="E56" s="32">
        <f>SUM(E43:E55)</f>
        <v>21633000</v>
      </c>
      <c r="F56" s="31">
        <f>SUM(F44:F55)</f>
        <v>300000</v>
      </c>
      <c r="G56" s="30">
        <f>SUM(G44:G55)</f>
        <v>5000</v>
      </c>
      <c r="H56" s="30">
        <f>SUM(H44:H55)</f>
        <v>0</v>
      </c>
      <c r="J56" s="34" t="s">
        <v>7</v>
      </c>
      <c r="K56" s="33">
        <f>SUM(K44:K55)</f>
        <v>414248.32437454374</v>
      </c>
      <c r="L56" s="32">
        <f>SUM(L44:L55)</f>
        <v>46452.982945119118</v>
      </c>
      <c r="M56" s="32">
        <v>167231</v>
      </c>
      <c r="N56" s="32">
        <f>SUM(N43:N55)</f>
        <v>2871192.5144336051</v>
      </c>
      <c r="O56" s="31">
        <f>SUM(O44:O55)</f>
        <v>39816.842524387816</v>
      </c>
      <c r="P56" s="30">
        <f>SUM(P44:P55)</f>
        <v>663.61404207313024</v>
      </c>
      <c r="Q56" s="30">
        <f>SUM(Q44:Q55)</f>
        <v>0</v>
      </c>
    </row>
    <row r="57" spans="1:17" s="25" customFormat="1" ht="27.75" customHeight="1" thickBot="1" x14ac:dyDescent="0.3">
      <c r="A57" s="29" t="s">
        <v>6</v>
      </c>
      <c r="B57" s="28">
        <f>SUM(B56:H56)</f>
        <v>26669154</v>
      </c>
      <c r="C57" s="27"/>
      <c r="D57" s="27"/>
      <c r="E57" s="27"/>
      <c r="F57" s="27"/>
      <c r="G57" s="27"/>
      <c r="H57" s="26"/>
      <c r="J57" s="29" t="s">
        <v>6</v>
      </c>
      <c r="K57" s="28">
        <f>SUM(K56:Q56)</f>
        <v>3539605.278319729</v>
      </c>
      <c r="L57" s="27"/>
      <c r="M57" s="27"/>
      <c r="N57" s="27"/>
      <c r="O57" s="27"/>
      <c r="P57" s="27"/>
      <c r="Q57" s="26"/>
    </row>
    <row r="58" spans="1:17" s="22" customFormat="1" ht="12.75" customHeight="1" x14ac:dyDescent="0.3">
      <c r="A58" s="24"/>
      <c r="B58" s="23"/>
      <c r="C58" s="23"/>
      <c r="D58" s="23"/>
      <c r="E58" s="23"/>
      <c r="F58" s="23"/>
      <c r="G58" s="23"/>
      <c r="H58" s="23"/>
    </row>
    <row r="59" spans="1:17" s="22" customFormat="1" ht="12.75" customHeight="1" x14ac:dyDescent="0.3">
      <c r="A59" s="24"/>
      <c r="B59" s="23"/>
      <c r="C59" s="23"/>
      <c r="D59" s="23"/>
      <c r="E59" s="23"/>
      <c r="F59" s="23"/>
      <c r="G59" s="23"/>
      <c r="H59" s="23"/>
    </row>
    <row r="60" spans="1:17" x14ac:dyDescent="0.25">
      <c r="C60" s="6"/>
      <c r="D60" s="18"/>
      <c r="E60" s="18"/>
    </row>
    <row r="61" spans="1:17" x14ac:dyDescent="0.25">
      <c r="A61" s="3" t="s">
        <v>5</v>
      </c>
      <c r="D61" s="16"/>
      <c r="E61" s="16"/>
    </row>
    <row r="62" spans="1:17" x14ac:dyDescent="0.25">
      <c r="D62" s="4"/>
      <c r="E62" s="4"/>
    </row>
    <row r="63" spans="1:17" x14ac:dyDescent="0.25">
      <c r="A63" s="3" t="s">
        <v>4</v>
      </c>
      <c r="B63" s="3" t="s">
        <v>3</v>
      </c>
      <c r="D63" s="13"/>
      <c r="E63" s="13"/>
      <c r="G63" s="1" t="s">
        <v>2</v>
      </c>
    </row>
    <row r="64" spans="1:17" x14ac:dyDescent="0.25">
      <c r="D64" s="13"/>
      <c r="E64" s="13"/>
    </row>
    <row r="65" spans="2:7" x14ac:dyDescent="0.25">
      <c r="B65" s="3" t="s">
        <v>1</v>
      </c>
      <c r="C65" s="6"/>
      <c r="D65" s="13"/>
      <c r="E65" s="13"/>
      <c r="G65" s="1" t="s">
        <v>0</v>
      </c>
    </row>
    <row r="66" spans="2:7" x14ac:dyDescent="0.25">
      <c r="C66" s="6"/>
      <c r="D66" s="13"/>
      <c r="E66" s="13"/>
    </row>
    <row r="67" spans="2:7" x14ac:dyDescent="0.25">
      <c r="D67" s="13"/>
      <c r="E67" s="13"/>
    </row>
    <row r="68" spans="2:7" x14ac:dyDescent="0.25">
      <c r="D68" s="13"/>
      <c r="E68" s="13"/>
    </row>
    <row r="69" spans="2:7" x14ac:dyDescent="0.25">
      <c r="D69" s="13"/>
      <c r="E69" s="13"/>
    </row>
    <row r="70" spans="2:7" x14ac:dyDescent="0.25">
      <c r="D70" s="13"/>
      <c r="E70" s="13"/>
    </row>
    <row r="71" spans="2:7" x14ac:dyDescent="0.25">
      <c r="D71" s="16"/>
      <c r="E71" s="16"/>
    </row>
    <row r="72" spans="2:7" x14ac:dyDescent="0.25">
      <c r="D72" s="16"/>
      <c r="E72" s="16"/>
    </row>
    <row r="73" spans="2:7" x14ac:dyDescent="0.25">
      <c r="C73" s="6"/>
      <c r="D73" s="16"/>
      <c r="E73" s="16"/>
    </row>
    <row r="74" spans="2:7" x14ac:dyDescent="0.25">
      <c r="C74" s="6"/>
      <c r="D74" s="4"/>
      <c r="E74" s="4"/>
    </row>
    <row r="75" spans="2:7" x14ac:dyDescent="0.25">
      <c r="D75" s="13"/>
      <c r="E75" s="13"/>
    </row>
    <row r="76" spans="2:7" x14ac:dyDescent="0.25">
      <c r="D76" s="13"/>
      <c r="E76" s="13"/>
    </row>
    <row r="77" spans="2:7" x14ac:dyDescent="0.25">
      <c r="C77" s="6"/>
      <c r="D77" s="13"/>
      <c r="E77" s="13"/>
    </row>
    <row r="78" spans="2:7" x14ac:dyDescent="0.25">
      <c r="C78" s="6"/>
      <c r="D78" s="4"/>
      <c r="E78" s="4"/>
    </row>
    <row r="79" spans="2:7" x14ac:dyDescent="0.25">
      <c r="D79" s="16"/>
      <c r="E79" s="16"/>
    </row>
    <row r="80" spans="2:7" x14ac:dyDescent="0.25">
      <c r="C80" s="6"/>
      <c r="D80" s="16"/>
      <c r="E80" s="16"/>
    </row>
    <row r="81" spans="1:5" x14ac:dyDescent="0.25">
      <c r="D81" s="4"/>
      <c r="E81" s="4"/>
    </row>
    <row r="82" spans="1:5" x14ac:dyDescent="0.25">
      <c r="D82" s="13"/>
      <c r="E82" s="13"/>
    </row>
    <row r="83" spans="1:5" x14ac:dyDescent="0.25">
      <c r="D83" s="4"/>
      <c r="E83" s="4"/>
    </row>
    <row r="84" spans="1:5" x14ac:dyDescent="0.25">
      <c r="D84" s="13"/>
      <c r="E84" s="13"/>
    </row>
    <row r="85" spans="1:5" x14ac:dyDescent="0.25">
      <c r="D85" s="13"/>
      <c r="E85" s="13"/>
    </row>
    <row r="86" spans="1:5" x14ac:dyDescent="0.25">
      <c r="A86" s="6"/>
      <c r="B86" s="6"/>
      <c r="D86" s="17"/>
      <c r="E86" s="17"/>
    </row>
    <row r="87" spans="1:5" x14ac:dyDescent="0.25">
      <c r="C87" s="6"/>
      <c r="D87" s="21"/>
      <c r="E87" s="21"/>
    </row>
    <row r="88" spans="1:5" x14ac:dyDescent="0.25">
      <c r="C88" s="6"/>
      <c r="D88" s="21"/>
      <c r="E88" s="21"/>
    </row>
    <row r="89" spans="1:5" x14ac:dyDescent="0.25">
      <c r="C89" s="6"/>
      <c r="D89" s="4"/>
      <c r="E89" s="4"/>
    </row>
    <row r="90" spans="1:5" x14ac:dyDescent="0.25">
      <c r="D90" s="13"/>
      <c r="E90" s="13"/>
    </row>
    <row r="91" spans="1:5" x14ac:dyDescent="0.25">
      <c r="D91" s="13"/>
      <c r="E91" s="13"/>
    </row>
    <row r="92" spans="1:5" x14ac:dyDescent="0.25">
      <c r="C92" s="6"/>
      <c r="D92" s="13"/>
      <c r="E92" s="13"/>
    </row>
    <row r="93" spans="1:5" x14ac:dyDescent="0.25">
      <c r="C93" s="6"/>
      <c r="D93" s="4"/>
      <c r="E93" s="4"/>
    </row>
    <row r="94" spans="1:5" x14ac:dyDescent="0.25">
      <c r="D94" s="13"/>
      <c r="E94" s="13"/>
    </row>
    <row r="95" spans="1:5" x14ac:dyDescent="0.25">
      <c r="D95" s="13"/>
      <c r="E95" s="13"/>
    </row>
    <row r="96" spans="1:5" x14ac:dyDescent="0.25">
      <c r="D96" s="14"/>
      <c r="E96" s="14"/>
    </row>
    <row r="97" spans="4:5" x14ac:dyDescent="0.25">
      <c r="D97" s="13"/>
      <c r="E97" s="13"/>
    </row>
    <row r="98" spans="4:5" x14ac:dyDescent="0.25">
      <c r="D98" s="13"/>
      <c r="E98" s="13"/>
    </row>
    <row r="99" spans="4:5" x14ac:dyDescent="0.25">
      <c r="D99" s="13"/>
      <c r="E99" s="13"/>
    </row>
    <row r="100" spans="4:5" x14ac:dyDescent="0.25">
      <c r="D100" s="4"/>
      <c r="E100" s="4"/>
    </row>
    <row r="101" spans="4:5" x14ac:dyDescent="0.25">
      <c r="D101" s="13"/>
      <c r="E101" s="13"/>
    </row>
    <row r="102" spans="4:5" x14ac:dyDescent="0.25">
      <c r="D102" s="4"/>
      <c r="E102" s="4"/>
    </row>
    <row r="103" spans="4:5" x14ac:dyDescent="0.25">
      <c r="D103" s="13"/>
      <c r="E103" s="13"/>
    </row>
    <row r="104" spans="4:5" x14ac:dyDescent="0.25">
      <c r="D104" s="13"/>
      <c r="E104" s="13"/>
    </row>
    <row r="105" spans="4:5" x14ac:dyDescent="0.25">
      <c r="D105" s="13"/>
      <c r="E105" s="13"/>
    </row>
    <row r="106" spans="4:5" x14ac:dyDescent="0.25">
      <c r="D106" s="4"/>
      <c r="E106" s="4"/>
    </row>
    <row r="107" spans="4:5" x14ac:dyDescent="0.25">
      <c r="D107" s="13"/>
      <c r="E107" s="13"/>
    </row>
    <row r="108" spans="4:5" x14ac:dyDescent="0.25">
      <c r="D108" s="13"/>
      <c r="E108" s="13"/>
    </row>
    <row r="109" spans="4:5" x14ac:dyDescent="0.25">
      <c r="D109" s="4"/>
      <c r="E109" s="4"/>
    </row>
    <row r="110" spans="4:5" x14ac:dyDescent="0.25">
      <c r="D110" s="13"/>
      <c r="E110" s="13"/>
    </row>
    <row r="111" spans="4:5" x14ac:dyDescent="0.25">
      <c r="D111" s="14"/>
      <c r="E111" s="14"/>
    </row>
    <row r="112" spans="4:5" x14ac:dyDescent="0.25">
      <c r="D112" s="4"/>
      <c r="E112" s="4"/>
    </row>
    <row r="113" spans="3:5" x14ac:dyDescent="0.25">
      <c r="D113" s="16"/>
      <c r="E113" s="16"/>
    </row>
    <row r="114" spans="3:5" x14ac:dyDescent="0.25">
      <c r="D114" s="4"/>
      <c r="E114" s="4"/>
    </row>
    <row r="115" spans="3:5" x14ac:dyDescent="0.25">
      <c r="D115" s="13"/>
      <c r="E115" s="13"/>
    </row>
    <row r="116" spans="3:5" x14ac:dyDescent="0.25">
      <c r="C116" s="6"/>
      <c r="D116" s="13"/>
      <c r="E116" s="13"/>
    </row>
    <row r="117" spans="3:5" x14ac:dyDescent="0.25">
      <c r="D117" s="16"/>
      <c r="E117" s="16"/>
    </row>
    <row r="118" spans="3:5" x14ac:dyDescent="0.25">
      <c r="D118" s="16"/>
      <c r="E118" s="16"/>
    </row>
    <row r="119" spans="3:5" x14ac:dyDescent="0.25">
      <c r="C119" s="6"/>
      <c r="D119" s="16"/>
      <c r="E119" s="16"/>
    </row>
    <row r="120" spans="3:5" x14ac:dyDescent="0.25">
      <c r="C120" s="6"/>
      <c r="D120" s="4"/>
      <c r="E120" s="4"/>
    </row>
    <row r="121" spans="3:5" x14ac:dyDescent="0.25">
      <c r="D121" s="13"/>
      <c r="E121" s="13"/>
    </row>
    <row r="122" spans="3:5" x14ac:dyDescent="0.25">
      <c r="D122" s="15"/>
      <c r="E122" s="15"/>
    </row>
    <row r="123" spans="3:5" ht="11.25" customHeight="1" x14ac:dyDescent="0.25">
      <c r="D123" s="14"/>
      <c r="E123" s="14"/>
    </row>
    <row r="124" spans="3:5" ht="24" customHeight="1" x14ac:dyDescent="0.25">
      <c r="D124" s="14"/>
      <c r="E124" s="14"/>
    </row>
    <row r="125" spans="3:5" ht="15" customHeight="1" x14ac:dyDescent="0.25">
      <c r="C125" s="6"/>
      <c r="D125" s="14"/>
      <c r="E125" s="14"/>
    </row>
    <row r="126" spans="3:5" ht="11.25" customHeight="1" x14ac:dyDescent="0.25">
      <c r="D126" s="15"/>
      <c r="E126" s="15"/>
    </row>
    <row r="127" spans="3:5" x14ac:dyDescent="0.25">
      <c r="D127" s="14"/>
      <c r="E127" s="14"/>
    </row>
    <row r="128" spans="3:5" ht="13.5" customHeight="1" x14ac:dyDescent="0.25">
      <c r="D128" s="14"/>
      <c r="E128" s="14"/>
    </row>
    <row r="129" spans="1:5" ht="12.75" customHeight="1" x14ac:dyDescent="0.25">
      <c r="C129" s="6"/>
      <c r="D129" s="14"/>
      <c r="E129" s="14"/>
    </row>
    <row r="130" spans="1:5" ht="12.75" customHeight="1" x14ac:dyDescent="0.25">
      <c r="C130" s="6"/>
      <c r="D130" s="4"/>
      <c r="E130" s="4"/>
    </row>
    <row r="131" spans="1:5" x14ac:dyDescent="0.25">
      <c r="D131" s="13"/>
      <c r="E131" s="13"/>
    </row>
    <row r="132" spans="1:5" x14ac:dyDescent="0.25">
      <c r="C132" s="6"/>
      <c r="D132" s="13"/>
      <c r="E132" s="13"/>
    </row>
    <row r="133" spans="1:5" x14ac:dyDescent="0.25">
      <c r="D133" s="15"/>
      <c r="E133" s="15"/>
    </row>
    <row r="134" spans="1:5" x14ac:dyDescent="0.25">
      <c r="D134" s="14"/>
      <c r="E134" s="14"/>
    </row>
    <row r="135" spans="1:5" x14ac:dyDescent="0.25">
      <c r="D135" s="13"/>
      <c r="E135" s="13"/>
    </row>
    <row r="136" spans="1:5" ht="19.5" customHeight="1" x14ac:dyDescent="0.25">
      <c r="A136" s="20"/>
      <c r="B136" s="20"/>
      <c r="C136" s="19"/>
      <c r="D136" s="19"/>
      <c r="E136" s="19"/>
    </row>
    <row r="137" spans="1:5" ht="15" customHeight="1" x14ac:dyDescent="0.25">
      <c r="A137" s="6"/>
      <c r="B137" s="6"/>
      <c r="D137" s="17"/>
      <c r="E137" s="17"/>
    </row>
    <row r="138" spans="1:5" x14ac:dyDescent="0.25">
      <c r="A138" s="6"/>
      <c r="B138" s="6"/>
      <c r="D138" s="17"/>
      <c r="E138" s="17"/>
    </row>
    <row r="139" spans="1:5" x14ac:dyDescent="0.25">
      <c r="C139" s="6"/>
      <c r="D139" s="13"/>
      <c r="E139" s="13"/>
    </row>
    <row r="140" spans="1:5" x14ac:dyDescent="0.25">
      <c r="D140" s="18"/>
      <c r="E140" s="18"/>
    </row>
    <row r="141" spans="1:5" x14ac:dyDescent="0.25">
      <c r="D141" s="13"/>
      <c r="E141" s="13"/>
    </row>
    <row r="142" spans="1:5" x14ac:dyDescent="0.25">
      <c r="C142" s="6"/>
      <c r="D142" s="13"/>
      <c r="E142" s="13"/>
    </row>
    <row r="143" spans="1:5" x14ac:dyDescent="0.25">
      <c r="D143" s="4"/>
      <c r="E143" s="4"/>
    </row>
    <row r="144" spans="1:5" ht="22.5" customHeight="1" x14ac:dyDescent="0.25">
      <c r="C144" s="6"/>
      <c r="D144" s="13"/>
      <c r="E144" s="13"/>
    </row>
    <row r="145" spans="1:5" x14ac:dyDescent="0.25">
      <c r="D145" s="13"/>
      <c r="E145" s="13"/>
    </row>
    <row r="146" spans="1:5" x14ac:dyDescent="0.25">
      <c r="D146" s="16"/>
      <c r="E146" s="16"/>
    </row>
    <row r="147" spans="1:5" x14ac:dyDescent="0.25">
      <c r="C147" s="6"/>
      <c r="D147" s="16"/>
      <c r="E147" s="16"/>
    </row>
    <row r="148" spans="1:5" x14ac:dyDescent="0.25">
      <c r="D148" s="4"/>
      <c r="E148" s="4"/>
    </row>
    <row r="149" spans="1:5" ht="13.5" customHeight="1" x14ac:dyDescent="0.25">
      <c r="A149" s="6"/>
      <c r="B149" s="6"/>
      <c r="D149" s="17"/>
      <c r="E149" s="17"/>
    </row>
    <row r="150" spans="1:5" ht="13.5" customHeight="1" x14ac:dyDescent="0.25">
      <c r="D150" s="13"/>
      <c r="E150" s="13"/>
    </row>
    <row r="151" spans="1:5" ht="13.5" customHeight="1" x14ac:dyDescent="0.25">
      <c r="C151" s="6"/>
      <c r="D151" s="13"/>
      <c r="E151" s="13"/>
    </row>
    <row r="152" spans="1:5" x14ac:dyDescent="0.25">
      <c r="C152" s="6"/>
      <c r="D152" s="4"/>
      <c r="E152" s="4"/>
    </row>
    <row r="153" spans="1:5" x14ac:dyDescent="0.25">
      <c r="C153" s="6"/>
      <c r="D153" s="13"/>
      <c r="E153" s="13"/>
    </row>
    <row r="154" spans="1:5" x14ac:dyDescent="0.25">
      <c r="D154" s="15"/>
      <c r="E154" s="15"/>
    </row>
    <row r="155" spans="1:5" x14ac:dyDescent="0.25">
      <c r="C155" s="6"/>
      <c r="D155" s="16"/>
      <c r="E155" s="16"/>
    </row>
    <row r="156" spans="1:5" x14ac:dyDescent="0.25">
      <c r="C156" s="6"/>
      <c r="D156" s="4"/>
      <c r="E156" s="4"/>
    </row>
    <row r="157" spans="1:5" x14ac:dyDescent="0.25">
      <c r="D157" s="15"/>
      <c r="E157" s="15"/>
    </row>
    <row r="158" spans="1:5" x14ac:dyDescent="0.25">
      <c r="D158" s="14"/>
      <c r="E158" s="14"/>
    </row>
    <row r="159" spans="1:5" x14ac:dyDescent="0.25">
      <c r="C159" s="6"/>
      <c r="D159" s="14"/>
      <c r="E159" s="14"/>
    </row>
    <row r="160" spans="1:5" x14ac:dyDescent="0.25">
      <c r="C160" s="6"/>
      <c r="D160" s="4"/>
      <c r="E160" s="4"/>
    </row>
    <row r="161" spans="1:5" x14ac:dyDescent="0.25">
      <c r="C161" s="6"/>
      <c r="D161" s="4"/>
      <c r="E161" s="4"/>
    </row>
    <row r="162" spans="1:5" x14ac:dyDescent="0.25">
      <c r="D162" s="13"/>
      <c r="E162" s="13"/>
    </row>
    <row r="163" spans="1:5" s="10" customFormat="1" ht="18" customHeight="1" x14ac:dyDescent="0.3">
      <c r="A163" s="12"/>
      <c r="B163" s="12"/>
      <c r="C163" s="11"/>
      <c r="D163" s="11"/>
      <c r="E163" s="11"/>
    </row>
    <row r="164" spans="1:5" ht="28.5" customHeight="1" x14ac:dyDescent="0.25">
      <c r="A164" s="9"/>
      <c r="B164" s="9"/>
      <c r="C164" s="9"/>
      <c r="D164" s="8"/>
      <c r="E164" s="8"/>
    </row>
    <row r="166" spans="1:5" ht="15.6" x14ac:dyDescent="0.25">
      <c r="A166" s="7"/>
      <c r="B166" s="7"/>
      <c r="C166" s="6"/>
      <c r="D166" s="5"/>
      <c r="E166" s="5"/>
    </row>
    <row r="167" spans="1:5" x14ac:dyDescent="0.25">
      <c r="A167" s="6"/>
      <c r="B167" s="6"/>
      <c r="C167" s="6"/>
      <c r="D167" s="5"/>
      <c r="E167" s="5"/>
    </row>
    <row r="168" spans="1:5" ht="17.25" customHeight="1" x14ac:dyDescent="0.25">
      <c r="A168" s="6"/>
      <c r="B168" s="6"/>
      <c r="C168" s="6"/>
      <c r="D168" s="5"/>
      <c r="E168" s="5"/>
    </row>
    <row r="169" spans="1:5" ht="13.5" customHeight="1" x14ac:dyDescent="0.25">
      <c r="A169" s="6"/>
      <c r="B169" s="6"/>
      <c r="C169" s="6"/>
      <c r="D169" s="5"/>
      <c r="E169" s="5"/>
    </row>
    <row r="170" spans="1:5" x14ac:dyDescent="0.25">
      <c r="A170" s="6"/>
      <c r="B170" s="6"/>
      <c r="C170" s="6"/>
      <c r="D170" s="5"/>
      <c r="E170" s="5"/>
    </row>
    <row r="171" spans="1:5" x14ac:dyDescent="0.25">
      <c r="A171" s="6"/>
      <c r="B171" s="6"/>
      <c r="C171" s="6"/>
    </row>
    <row r="172" spans="1:5" x14ac:dyDescent="0.25">
      <c r="A172" s="6"/>
      <c r="B172" s="6"/>
      <c r="C172" s="6"/>
      <c r="D172" s="5"/>
      <c r="E172" s="5"/>
    </row>
    <row r="173" spans="1:5" x14ac:dyDescent="0.25">
      <c r="A173" s="6"/>
      <c r="B173" s="6"/>
      <c r="C173" s="6"/>
      <c r="D173" s="5"/>
      <c r="E173" s="5"/>
    </row>
    <row r="174" spans="1:5" x14ac:dyDescent="0.25">
      <c r="A174" s="6"/>
      <c r="B174" s="6"/>
      <c r="C174" s="6"/>
      <c r="D174" s="5"/>
      <c r="E174" s="5"/>
    </row>
    <row r="175" spans="1:5" ht="22.5" customHeight="1" x14ac:dyDescent="0.25">
      <c r="A175" s="6"/>
      <c r="B175" s="6"/>
      <c r="C175" s="6"/>
      <c r="D175" s="5"/>
      <c r="E175" s="5"/>
    </row>
    <row r="176" spans="1:5" ht="22.5" customHeight="1" x14ac:dyDescent="0.25">
      <c r="D176" s="4"/>
      <c r="E176" s="4"/>
    </row>
  </sheetData>
  <mergeCells count="56">
    <mergeCell ref="K57:Q57"/>
    <mergeCell ref="K38:Q38"/>
    <mergeCell ref="J40:Q40"/>
    <mergeCell ref="K41:K42"/>
    <mergeCell ref="L41:L42"/>
    <mergeCell ref="M41:M42"/>
    <mergeCell ref="N41:N42"/>
    <mergeCell ref="O41:O42"/>
    <mergeCell ref="P41:P42"/>
    <mergeCell ref="Q41:Q42"/>
    <mergeCell ref="K19:Q19"/>
    <mergeCell ref="J21:Q21"/>
    <mergeCell ref="K22:K23"/>
    <mergeCell ref="L22:L23"/>
    <mergeCell ref="M22:M23"/>
    <mergeCell ref="N22:N23"/>
    <mergeCell ref="O22:O23"/>
    <mergeCell ref="P22:P23"/>
    <mergeCell ref="Q22:Q23"/>
    <mergeCell ref="J3:Q3"/>
    <mergeCell ref="K4:K5"/>
    <mergeCell ref="L4:L5"/>
    <mergeCell ref="M4:M5"/>
    <mergeCell ref="N4:N5"/>
    <mergeCell ref="O4:O5"/>
    <mergeCell ref="P4:P5"/>
    <mergeCell ref="Q4:Q5"/>
    <mergeCell ref="B22:B23"/>
    <mergeCell ref="E22:E23"/>
    <mergeCell ref="B41:B42"/>
    <mergeCell ref="E41:E42"/>
    <mergeCell ref="A40:H40"/>
    <mergeCell ref="H41:H42"/>
    <mergeCell ref="C41:C42"/>
    <mergeCell ref="D41:D42"/>
    <mergeCell ref="F41:F42"/>
    <mergeCell ref="G41:G42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A163:E163"/>
    <mergeCell ref="B57:H57"/>
    <mergeCell ref="B19:H19"/>
    <mergeCell ref="A21:H21"/>
    <mergeCell ref="C22:C23"/>
    <mergeCell ref="D22:D23"/>
    <mergeCell ref="F22:F23"/>
    <mergeCell ref="G22:G23"/>
    <mergeCell ref="H22:H23"/>
    <mergeCell ref="B38:H38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2" manualBreakCount="2">
    <brk id="38" max="9" man="1"/>
    <brk id="16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 PRIHODA</vt:lpstr>
      <vt:lpstr>'PLAN PRIHODA'!Ispis_naslova</vt:lpstr>
      <vt:lpstr>'PLAN PRIHODA'!Podrucje_ispisa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Matea Marenic</dc:creator>
  <cp:lastModifiedBy>Matea</cp:lastModifiedBy>
  <dcterms:created xsi:type="dcterms:W3CDTF">2022-11-15T18:15:26Z</dcterms:created>
  <dcterms:modified xsi:type="dcterms:W3CDTF">2022-11-15T18:16:12Z</dcterms:modified>
</cp:coreProperties>
</file>